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Titles" localSheetId="0">'1'!$16:$23</definedName>
  </definedNames>
  <calcPr fullCalcOnLoad="1" refMode="R1C1"/>
</workbook>
</file>

<file path=xl/sharedStrings.xml><?xml version="1.0" encoding="utf-8"?>
<sst xmlns="http://schemas.openxmlformats.org/spreadsheetml/2006/main" count="479" uniqueCount="216">
  <si>
    <t>План-график размещения заказов на поставку товаров, выполнение работ,</t>
  </si>
  <si>
    <t>на</t>
  </si>
  <si>
    <t>год</t>
  </si>
  <si>
    <t>Наименование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</si>
  <si>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</si>
  <si>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</si>
  <si>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</si>
  <si>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</si>
  <si>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</si>
  <si>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</si>
  <si>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</si>
  <si>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определения поставщика (подрядчика, исполнителя)</t>
  </si>
  <si>
    <t xml:space="preserve">N
заказа
(N   лота)
 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</si>
  <si>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</si>
  <si>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</si>
  <si>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 (ОКЕИ)</t>
  </si>
  <si>
    <t xml:space="preserve">Начальная
(макси-
мальная)
цена
контракта (в тыс. рублей)
</t>
  </si>
  <si>
    <t>Размер обеспечения заявки (в тыс. рублей)/ размер обеспечения исполнения контракта (в тыс. рублей)/  размер аванса (в процентах) (если предполагается)</t>
  </si>
  <si>
    <t xml:space="preserve">Срок
исполнения
контракта  (месяц,
год)
</t>
  </si>
  <si>
    <t>Территориальный орган Федеральной службы государственной статистики по Удмуртской Республике</t>
  </si>
  <si>
    <t>1831012656</t>
  </si>
  <si>
    <t>183101001</t>
  </si>
  <si>
    <t>94701000001</t>
  </si>
  <si>
    <t>15701131590019242221</t>
  </si>
  <si>
    <t>1</t>
  </si>
  <si>
    <t>Открытый аукцион в электронной форме</t>
  </si>
  <si>
    <t>Услуги связи</t>
  </si>
  <si>
    <t>15701131590019242225</t>
  </si>
  <si>
    <t>0,0 / 0,0 / 0</t>
  </si>
  <si>
    <t>15701131590019242226</t>
  </si>
  <si>
    <t>шт.</t>
  </si>
  <si>
    <t>15701131590019242340</t>
  </si>
  <si>
    <t>15701131590019244221</t>
  </si>
  <si>
    <t>Поставка почтовых марок</t>
  </si>
  <si>
    <t>Закупка у единственного поставщика</t>
  </si>
  <si>
    <t>15701131590019244223</t>
  </si>
  <si>
    <t>Гкал</t>
  </si>
  <si>
    <t>Согласно Правил учета тепл.энергии и теплоносителя утв.Минтопэнерго РФ 12.09.1995 № Вк-4936</t>
  </si>
  <si>
    <t>Согласно ФЗ «О почтовой связи» от 17.07.1999 № 176-ФЗ; Правил оказания услуг почтовой связи, утв. Пост.Правит. РФ от 15.04.2005 № 221</t>
  </si>
  <si>
    <t>Коли- чество (объем)</t>
  </si>
  <si>
    <t>Обосно- вание внесения изменений</t>
  </si>
  <si>
    <t xml:space="preserve">Срок
размещения
извещения об осуществле- нии закупки (мес., год)
</t>
  </si>
  <si>
    <t xml:space="preserve">Юридический адрес, телефон, </t>
  </si>
  <si>
    <t>электронная почта заказчика</t>
  </si>
  <si>
    <t>15701131590019244225</t>
  </si>
  <si>
    <t>Соблюдение требований, установленных РД 009-01-96, РД 009-02-96</t>
  </si>
  <si>
    <t>Услуги по централизованной охране</t>
  </si>
  <si>
    <t>15701131590019244226</t>
  </si>
  <si>
    <t>Приобретение канцелярских товаров</t>
  </si>
  <si>
    <t>Приобретение хозяйственных товаров</t>
  </si>
  <si>
    <t>15701131590019244340</t>
  </si>
  <si>
    <t>Приобретение бензина по топливным картам</t>
  </si>
  <si>
    <t>литр</t>
  </si>
  <si>
    <t>Закупка у единственного поставщика (п.4, ч.1, ст.93, 44-ФЗ)</t>
  </si>
  <si>
    <t>Исполнитель:</t>
  </si>
  <si>
    <t>Согласовано:</t>
  </si>
  <si>
    <t xml:space="preserve"> С.Н. Переверзин</t>
  </si>
  <si>
    <t xml:space="preserve"> Л.А. Кудрина</t>
  </si>
  <si>
    <t xml:space="preserve"> А.Р. Минигареев</t>
  </si>
  <si>
    <t xml:space="preserve"> А.В. Зорин</t>
  </si>
  <si>
    <t xml:space="preserve">Обеспечение круглосуточного и бесперебойного функц-я системы кондиционирования, в соот-и с дейст-ми стандартами, утв. на данный вид услуг, техн.-ми условиями, нормами и правилами </t>
  </si>
  <si>
    <t>Обеспечение работоспособности обслуживаемого оборудования с соблюдением требований, установленных РД 009-01-96, РД 009-02-96</t>
  </si>
  <si>
    <t>Приобретение немаркированных конвертов формата С4, С5, С6</t>
  </si>
  <si>
    <t>кВт</t>
  </si>
  <si>
    <t>Поставляемый товар должен быть новым (товаром, который не был в употреблении).      (Закупка для субъектов малого предпринимательства, социально ориентированных некоммерческих организаций)</t>
  </si>
  <si>
    <t>Соответствие требованиям ГОСТ Р 51866-2002 (ЕН228-2004) (Закупка для субъектов малого предпринимательства, социально ориентированных некоммерческих организаций)</t>
  </si>
  <si>
    <t>Совокупный годовой объем закупок, планируемых в текущем году /                                               Размер выплат по исполнению контрактов в текущем году</t>
  </si>
  <si>
    <t xml:space="preserve">График осуществления
процедур закупки </t>
  </si>
  <si>
    <t>Услуги по поставке тепловой энергии
(пос. Балезино)</t>
  </si>
  <si>
    <t xml:space="preserve">Услуги по техническому обслуживанию систем кондиционирования воздуха </t>
  </si>
  <si>
    <t>Услуги по техническому обслуживанию систем охранно-пожарной сигнализации, автоматического пожаротушения и видеонаблюдения</t>
  </si>
  <si>
    <t>Услуги по поставке электрической энергии</t>
  </si>
  <si>
    <t>Услуги по поставке тепловой энергии
(с. Алнаши)</t>
  </si>
  <si>
    <t>Услуги по поставке тепловой энергии
(г. Воткинск)</t>
  </si>
  <si>
    <t>Услуги по поставке тепловой энергии
(г. Глазов)</t>
  </si>
  <si>
    <t>Услуги по поставке тепловой энергии
(с. Грахово)</t>
  </si>
  <si>
    <t>Услуги по поставке тепловой энергии
(с. Дебесы)</t>
  </si>
  <si>
    <t>Услуги по поставке тепловой энергии
(с. Завьялово)</t>
  </si>
  <si>
    <t>Услуги по поставке тепловой энергии
(пос. Игра)</t>
  </si>
  <si>
    <t>Услуги по поставке тепловой энергии
(г. Ижевск)</t>
  </si>
  <si>
    <t>Услуги по поставке тепловой энергии
(г. Камбарка)</t>
  </si>
  <si>
    <t>Услуги по поставке тепловой энергии
(пос. Кез)</t>
  </si>
  <si>
    <t>Услуги по поставке тепловой энергии
(с. Киясово)</t>
  </si>
  <si>
    <t>Услуги по поставке тепловой энергии
(с. Можга)</t>
  </si>
  <si>
    <t>Услуги по поставке тепловой энергии
(г. Сарапул)</t>
  </si>
  <si>
    <t>Услуги по поставке тепловой энергии
(пос. Ува)</t>
  </si>
  <si>
    <t>Услуги по поставке тепловой энергии
(с. Шаркан)</t>
  </si>
  <si>
    <t>Услуги по поставке тепловой энергии
(с. Юкаменское)</t>
  </si>
  <si>
    <t>Услуги по поставке тепловой энергии
(с. Якшур-Бодья)</t>
  </si>
  <si>
    <t>Услуги по поставке тепловой энергии
(пос. Яр)</t>
  </si>
  <si>
    <t xml:space="preserve">примечания: 1. В столбцах 1 – 3 указывается код размещения заказа, состоящий из кода бюджетной классификации (КБК), кодов Общероссийского классификатора видов экономиче-ской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экономиче-ской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про-дукции и услуг, а также видов продукции и услуг.
2. 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
З. В столбце 5 указывается наименование товара, работы или услуги.
4. 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экс-плуатационные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классифика-торов и в случае наличия отраслевых наименований.
5. В столбце 7 указываются единицы измерения товаров, работ, услуг, являющихся предметом заказа.
6. В столбце 8 указывается количество товаров, работ, услуг, являющихся предметом заказа, в натуральном выражении.
7. 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“О размещении заказов на поставки товаров, выполнение работ, оказание услуг для государственных и муниципальных нужд” на момент размещения заказа.
8. В столбце 10 указываются условия финансового обеспечения исполнения контракта (включая размер аванса).
9. 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
10. В столбце 12 указывается планируемый срок исполнения контракта (в формате мм.гггг).
11. В столбце 13 указывается способ размещения заказа.
12. 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
13. В случае если при размещении заказа выделяются лоты, в планах-графиках предмет контракта указывается раздельно по каждому лоту.
14. 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
15. Внесение изменений в планы-графики осуществляется в случаях:
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
2) изменения планируемых сроков приобретения товаров, работ, услуг, способа размещения заказа, срока исполнения контракта;
3) отмены заказчиком, уполномоченным органом предусмотренного планом-графиком размещения заказа;
4) образовавшейся экономии от использования в текущем финансовом году бюджетных ассигнований в соответствии с законодательством Российской Федерации;
5) при возникновении обстоятельств, предвидеть которые на дату утверждения плана-графика было невозможно;
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исполнитель-ной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
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
</t>
  </si>
  <si>
    <t>426011, Удмуртская Республика, г.Ижевск, ул.Красноармейская, 169  (3412)69-50-03
kna-gksur@udmnet.ru</t>
  </si>
  <si>
    <t xml:space="preserve">Утверждено </t>
  </si>
  <si>
    <t>Приказом Удмуртстата</t>
  </si>
  <si>
    <t>12.2015</t>
  </si>
  <si>
    <t>03.2015</t>
  </si>
  <si>
    <t>23.20.11.231</t>
  </si>
  <si>
    <t>23.20</t>
  </si>
  <si>
    <t>2015</t>
  </si>
  <si>
    <t>01.2015</t>
  </si>
  <si>
    <t>04.2015</t>
  </si>
  <si>
    <t>05.2015</t>
  </si>
  <si>
    <t>02.2015</t>
  </si>
  <si>
    <t xml:space="preserve">0,25 / 1,25 / 0 </t>
  </si>
  <si>
    <t>06.2015</t>
  </si>
  <si>
    <t>07.2015</t>
  </si>
  <si>
    <t>пач.</t>
  </si>
  <si>
    <t>Приобретение бумаги офисной формата А4</t>
  </si>
  <si>
    <t>Поставляемый товар должен быть новым (товаром, который не был в употреблении) (Закупка для субъектов малого предпринимательства, социально ориентированных некоммерческих организаций)</t>
  </si>
  <si>
    <t>10.2015</t>
  </si>
  <si>
    <t>15701131590019244224</t>
  </si>
  <si>
    <t>Мыло туалетное, твердое</t>
  </si>
  <si>
    <t>Средство для мытья посуды</t>
  </si>
  <si>
    <t>Средство моющее для окон</t>
  </si>
  <si>
    <t>Порошок чистящий</t>
  </si>
  <si>
    <t>Перчатки резиновые</t>
  </si>
  <si>
    <t>Перчатки х/б</t>
  </si>
  <si>
    <t>Полотно холстопрошивное</t>
  </si>
  <si>
    <t>рул.</t>
  </si>
  <si>
    <t>Туалетная бумага</t>
  </si>
  <si>
    <t>Шпагат</t>
  </si>
  <si>
    <t>Игла хомутная</t>
  </si>
  <si>
    <t>Полотенце вафельное</t>
  </si>
  <si>
    <t>Нитки д/подшивки документов</t>
  </si>
  <si>
    <t>Ёрш</t>
  </si>
  <si>
    <t>пар.</t>
  </si>
  <si>
    <t>боб.</t>
  </si>
  <si>
    <t>Ручки</t>
  </si>
  <si>
    <t>Карандаши</t>
  </si>
  <si>
    <t>Грифель для карандаша</t>
  </si>
  <si>
    <t>уп.</t>
  </si>
  <si>
    <t>Клей карандаш</t>
  </si>
  <si>
    <t>Тетради</t>
  </si>
  <si>
    <t>Блокноты</t>
  </si>
  <si>
    <t>Книги для записи</t>
  </si>
  <si>
    <t>Блоки для записи</t>
  </si>
  <si>
    <t>Ножницы</t>
  </si>
  <si>
    <t>Кнопки</t>
  </si>
  <si>
    <t>Лоток д/бумаг горизонтальный</t>
  </si>
  <si>
    <t>Пластилин</t>
  </si>
  <si>
    <t>в т.ч.:                        Мыло туалетное, жидкое 5 л</t>
  </si>
  <si>
    <t>22.22</t>
  </si>
  <si>
    <t xml:space="preserve">в т.ч.:                        Скоросшиватели </t>
  </si>
  <si>
    <t>Согласно требованиям технических регламентов и иным обязательным требованиям</t>
  </si>
  <si>
    <t xml:space="preserve">0,18 / 0,9 / 0 </t>
  </si>
  <si>
    <t xml:space="preserve">0,7 / 3,5 / 0 </t>
  </si>
  <si>
    <t xml:space="preserve">07.2015 </t>
  </si>
  <si>
    <t>Годовой объем закупок у единственного поставщика в соответствии с п.4 ч.1 ст.93        44-ФЗ</t>
  </si>
  <si>
    <t>Годовой объем закупок у субъектов малого предпринима-       тельства             (СМП, СОНО)</t>
  </si>
  <si>
    <t>Годовой объем закупок, осуществляе- мых путем проведения запроса котировок</t>
  </si>
  <si>
    <t xml:space="preserve">0,49 / 2,46 / 0 </t>
  </si>
  <si>
    <t>1,68 / 8,4 / 0</t>
  </si>
  <si>
    <t xml:space="preserve">0,22 / 1,12 / 0 </t>
  </si>
  <si>
    <t xml:space="preserve">0,45 / 2,24 / 0 </t>
  </si>
  <si>
    <t>64.20.11.111</t>
  </si>
  <si>
    <t>Оказание услуг местной, внутризоновой и междугородной телефонной связи</t>
  </si>
  <si>
    <t>64.20.11</t>
  </si>
  <si>
    <t>40.13.1</t>
  </si>
  <si>
    <t>40.13.11.111</t>
  </si>
  <si>
    <t>40.30.3</t>
  </si>
  <si>
    <t>40.30.10.161</t>
  </si>
  <si>
    <t>75.24.1</t>
  </si>
  <si>
    <t>75.24.11.212</t>
  </si>
  <si>
    <t>21.23</t>
  </si>
  <si>
    <t>21.23.12.312</t>
  </si>
  <si>
    <t>45.33</t>
  </si>
  <si>
    <t>45.33.12.190</t>
  </si>
  <si>
    <t>70.32.2</t>
  </si>
  <si>
    <t>70.32.13.821</t>
  </si>
  <si>
    <t>22.22.11.110</t>
  </si>
  <si>
    <t>21.12.1</t>
  </si>
  <si>
    <t>21.12.14.211</t>
  </si>
  <si>
    <t>24.51.3</t>
  </si>
  <si>
    <t>24.51.31.154</t>
  </si>
  <si>
    <t>24.51.31.119</t>
  </si>
  <si>
    <t>24.51.32.126</t>
  </si>
  <si>
    <t>24.51.32.127</t>
  </si>
  <si>
    <t>25.13.6</t>
  </si>
  <si>
    <t>25.13.60.120</t>
  </si>
  <si>
    <t>18.24.23</t>
  </si>
  <si>
    <t>17.40</t>
  </si>
  <si>
    <t>21.22</t>
  </si>
  <si>
    <t>21.22.11.111</t>
  </si>
  <si>
    <t>17.52</t>
  </si>
  <si>
    <t>17.52.11.135</t>
  </si>
  <si>
    <t>28.73</t>
  </si>
  <si>
    <t>28.73.16.190</t>
  </si>
  <si>
    <t>17.40.14.112</t>
  </si>
  <si>
    <t>36.62</t>
  </si>
  <si>
    <t>22.22.20.143</t>
  </si>
  <si>
    <t>36.63.2</t>
  </si>
  <si>
    <t>36.63.21.119</t>
  </si>
  <si>
    <t>36.63.24.119</t>
  </si>
  <si>
    <t>36.63.24.121</t>
  </si>
  <si>
    <t>24.62</t>
  </si>
  <si>
    <t>24.62.10.229</t>
  </si>
  <si>
    <t>22.22.20.141</t>
  </si>
  <si>
    <t>22.22.20.120</t>
  </si>
  <si>
    <t>22.22.20.111</t>
  </si>
  <si>
    <t>21.25</t>
  </si>
  <si>
    <t>28.61</t>
  </si>
  <si>
    <t>28.61.11.220</t>
  </si>
  <si>
    <t>24.51.44.120</t>
  </si>
  <si>
    <t>18.24.13.111</t>
  </si>
  <si>
    <t>17.40.25.113</t>
  </si>
  <si>
    <t>17.15</t>
  </si>
  <si>
    <t>17.10.55.149</t>
  </si>
  <si>
    <t>36.62.11.137</t>
  </si>
  <si>
    <t>21.25.14.715</t>
  </si>
  <si>
    <t>28.73.14.133</t>
  </si>
  <si>
    <t>25.22</t>
  </si>
  <si>
    <t>25.22.13.113</t>
  </si>
  <si>
    <t>24.66.4</t>
  </si>
  <si>
    <t>24.66.42.110</t>
  </si>
  <si>
    <t>от 15.01.2015 № 9</t>
  </si>
  <si>
    <t xml:space="preserve"> оказание услуг для  нужд Удмуртстата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</si>
</sst>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"/>
    <numFmt numFmtId="170" formatCode="0.0000"/>
    <numFmt numFmtId="171" formatCode="0.0"/>
    <numFmt numFmtId="172" formatCode="#,##0.00000"/>
    <numFmt numFmtId="173" formatCode="#,##0.000"/>
    <numFmt numFmtId="174" formatCode="000000"/>
    <numFmt numFmtId="175" formatCode="#,##0.000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8.7"/>
      <name val="Times New Roman"/>
      <family val="1"/>
    </font>
    <font>
      <sz val="6.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3" fontId="8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174" fontId="9" fillId="0" borderId="21" xfId="0" applyNumberFormat="1" applyFont="1" applyFill="1" applyBorder="1" applyAlignment="1">
      <alignment vertical="top" wrapText="1"/>
    </xf>
    <xf numFmtId="1" fontId="9" fillId="0" borderId="2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173" fontId="9" fillId="0" borderId="21" xfId="0" applyNumberFormat="1" applyFont="1" applyFill="1" applyBorder="1" applyAlignment="1">
      <alignment vertical="top" wrapText="1"/>
    </xf>
    <xf numFmtId="49" fontId="9" fillId="0" borderId="21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4" fillId="0" borderId="21" xfId="0" applyNumberFormat="1" applyFont="1" applyFill="1" applyBorder="1" applyAlignment="1">
      <alignment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174" fontId="9" fillId="0" borderId="13" xfId="0" applyNumberFormat="1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174" fontId="9" fillId="0" borderId="21" xfId="0" applyNumberFormat="1" applyFont="1" applyFill="1" applyBorder="1" applyAlignment="1">
      <alignment vertical="center" wrapText="1"/>
    </xf>
    <xf numFmtId="174" fontId="9" fillId="0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74" fontId="9" fillId="0" borderId="11" xfId="0" applyNumberFormat="1" applyFont="1" applyFill="1" applyBorder="1" applyAlignment="1">
      <alignment horizontal="left" vertical="top" wrapText="1"/>
    </xf>
    <xf numFmtId="174" fontId="9" fillId="0" borderId="21" xfId="0" applyNumberFormat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94">
      <selection activeCell="F4" sqref="F4"/>
    </sheetView>
  </sheetViews>
  <sheetFormatPr defaultColWidth="1.37890625" defaultRowHeight="12.75"/>
  <cols>
    <col min="1" max="1" width="14.25390625" style="24" customWidth="1"/>
    <col min="2" max="2" width="6.75390625" style="5" customWidth="1"/>
    <col min="3" max="3" width="9.75390625" style="5" customWidth="1"/>
    <col min="4" max="4" width="5.25390625" style="25" customWidth="1"/>
    <col min="5" max="5" width="13.75390625" style="5" customWidth="1"/>
    <col min="6" max="6" width="15.75390625" style="6" customWidth="1"/>
    <col min="7" max="7" width="7.75390625" style="5" customWidth="1"/>
    <col min="8" max="8" width="6.75390625" style="5" customWidth="1"/>
    <col min="9" max="10" width="11.75390625" style="5" customWidth="1"/>
    <col min="11" max="12" width="9.75390625" style="5" customWidth="1"/>
    <col min="13" max="13" width="10.75390625" style="24" customWidth="1"/>
    <col min="14" max="14" width="8.25390625" style="6" customWidth="1"/>
    <col min="15" max="15" width="2.125" style="6" customWidth="1"/>
    <col min="16" max="16384" width="1.37890625" style="6" customWidth="1"/>
  </cols>
  <sheetData>
    <row r="1" spans="11:12" ht="15.75">
      <c r="K1" s="6" t="s">
        <v>92</v>
      </c>
      <c r="L1" s="6"/>
    </row>
    <row r="2" spans="11:12" ht="15.75">
      <c r="K2" s="6" t="s">
        <v>93</v>
      </c>
      <c r="L2" s="6"/>
    </row>
    <row r="3" spans="11:14" ht="25.5" customHeight="1">
      <c r="K3" s="124" t="s">
        <v>214</v>
      </c>
      <c r="L3" s="124"/>
      <c r="M3" s="124"/>
      <c r="N3" s="124"/>
    </row>
    <row r="5" spans="1:14" ht="16.5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6.5">
      <c r="A6" s="143" t="s">
        <v>215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6:14" ht="16.5">
      <c r="F7" s="26" t="s">
        <v>1</v>
      </c>
      <c r="G7" s="144" t="s">
        <v>98</v>
      </c>
      <c r="H7" s="144"/>
      <c r="I7" s="7" t="s">
        <v>2</v>
      </c>
      <c r="N7" s="27"/>
    </row>
    <row r="9" spans="1:14" ht="15.75">
      <c r="A9" s="140" t="s">
        <v>3</v>
      </c>
      <c r="B9" s="141"/>
      <c r="C9" s="141"/>
      <c r="D9" s="141"/>
      <c r="E9" s="145" t="s">
        <v>19</v>
      </c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5.75" customHeight="1">
      <c r="A10" s="146" t="s">
        <v>42</v>
      </c>
      <c r="B10" s="147"/>
      <c r="C10" s="147"/>
      <c r="D10" s="147"/>
      <c r="E10" s="148" t="s">
        <v>91</v>
      </c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5.75">
      <c r="A11" s="149" t="s">
        <v>43</v>
      </c>
      <c r="B11" s="150"/>
      <c r="C11" s="150"/>
      <c r="D11" s="150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5.75">
      <c r="A12" s="140" t="s">
        <v>4</v>
      </c>
      <c r="B12" s="141"/>
      <c r="C12" s="141"/>
      <c r="D12" s="141"/>
      <c r="E12" s="142" t="s">
        <v>20</v>
      </c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15.75">
      <c r="A13" s="140" t="s">
        <v>5</v>
      </c>
      <c r="B13" s="141"/>
      <c r="C13" s="141"/>
      <c r="D13" s="141"/>
      <c r="E13" s="142" t="s">
        <v>21</v>
      </c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5.75">
      <c r="A14" s="140" t="s">
        <v>6</v>
      </c>
      <c r="B14" s="141"/>
      <c r="C14" s="141"/>
      <c r="D14" s="141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2" ht="15.75">
      <c r="A15" s="28"/>
      <c r="B15" s="29"/>
      <c r="C15" s="29"/>
      <c r="D15" s="30"/>
      <c r="E15" s="29"/>
      <c r="F15" s="31"/>
      <c r="G15" s="8"/>
      <c r="H15" s="8"/>
      <c r="I15" s="8"/>
      <c r="J15" s="8"/>
      <c r="K15" s="8"/>
      <c r="L15" s="8"/>
    </row>
    <row r="16" spans="1:14" s="24" customFormat="1" ht="11.25" customHeight="1">
      <c r="A16" s="134" t="s">
        <v>7</v>
      </c>
      <c r="B16" s="134" t="s">
        <v>8</v>
      </c>
      <c r="C16" s="134" t="s">
        <v>9</v>
      </c>
      <c r="D16" s="136" t="s">
        <v>10</v>
      </c>
      <c r="E16" s="136"/>
      <c r="F16" s="136"/>
      <c r="G16" s="136"/>
      <c r="H16" s="136"/>
      <c r="I16" s="136"/>
      <c r="J16" s="136"/>
      <c r="K16" s="136"/>
      <c r="L16" s="136"/>
      <c r="M16" s="137" t="s">
        <v>11</v>
      </c>
      <c r="N16" s="130" t="s">
        <v>40</v>
      </c>
    </row>
    <row r="17" spans="1:14" s="24" customFormat="1" ht="11.25" customHeight="1">
      <c r="A17" s="134"/>
      <c r="B17" s="134"/>
      <c r="C17" s="134"/>
      <c r="D17" s="138" t="s">
        <v>12</v>
      </c>
      <c r="E17" s="130" t="s">
        <v>13</v>
      </c>
      <c r="F17" s="130" t="s">
        <v>14</v>
      </c>
      <c r="G17" s="130" t="s">
        <v>15</v>
      </c>
      <c r="H17" s="130" t="s">
        <v>39</v>
      </c>
      <c r="I17" s="130" t="s">
        <v>16</v>
      </c>
      <c r="J17" s="132" t="s">
        <v>17</v>
      </c>
      <c r="K17" s="130" t="s">
        <v>67</v>
      </c>
      <c r="L17" s="130"/>
      <c r="M17" s="137"/>
      <c r="N17" s="130"/>
    </row>
    <row r="18" spans="1:14" s="24" customFormat="1" ht="11.25" customHeight="1">
      <c r="A18" s="134"/>
      <c r="B18" s="134"/>
      <c r="C18" s="134"/>
      <c r="D18" s="138"/>
      <c r="E18" s="130"/>
      <c r="F18" s="130"/>
      <c r="G18" s="130"/>
      <c r="H18" s="130"/>
      <c r="I18" s="130"/>
      <c r="J18" s="133"/>
      <c r="K18" s="130"/>
      <c r="L18" s="130"/>
      <c r="M18" s="137"/>
      <c r="N18" s="130"/>
    </row>
    <row r="19" spans="1:14" s="24" customFormat="1" ht="11.25" customHeight="1">
      <c r="A19" s="134"/>
      <c r="B19" s="134"/>
      <c r="C19" s="134"/>
      <c r="D19" s="138"/>
      <c r="E19" s="130"/>
      <c r="F19" s="130"/>
      <c r="G19" s="130"/>
      <c r="H19" s="130"/>
      <c r="I19" s="130"/>
      <c r="J19" s="133"/>
      <c r="K19" s="130" t="s">
        <v>41</v>
      </c>
      <c r="L19" s="130" t="s">
        <v>18</v>
      </c>
      <c r="M19" s="137"/>
      <c r="N19" s="130"/>
    </row>
    <row r="20" spans="1:14" s="24" customFormat="1" ht="11.25" customHeight="1">
      <c r="A20" s="134"/>
      <c r="B20" s="134"/>
      <c r="C20" s="134"/>
      <c r="D20" s="138"/>
      <c r="E20" s="130"/>
      <c r="F20" s="130"/>
      <c r="G20" s="130"/>
      <c r="H20" s="130"/>
      <c r="I20" s="130"/>
      <c r="J20" s="133"/>
      <c r="K20" s="130"/>
      <c r="L20" s="130"/>
      <c r="M20" s="137"/>
      <c r="N20" s="130"/>
    </row>
    <row r="21" spans="1:14" s="24" customFormat="1" ht="25.5" customHeight="1">
      <c r="A21" s="134"/>
      <c r="B21" s="134"/>
      <c r="C21" s="134"/>
      <c r="D21" s="138"/>
      <c r="E21" s="130"/>
      <c r="F21" s="130"/>
      <c r="G21" s="130"/>
      <c r="H21" s="130"/>
      <c r="I21" s="130"/>
      <c r="J21" s="133"/>
      <c r="K21" s="130"/>
      <c r="L21" s="130"/>
      <c r="M21" s="137"/>
      <c r="N21" s="130"/>
    </row>
    <row r="22" spans="1:14" s="5" customFormat="1" ht="65.25" customHeight="1">
      <c r="A22" s="135"/>
      <c r="B22" s="135"/>
      <c r="C22" s="135"/>
      <c r="D22" s="139"/>
      <c r="E22" s="131"/>
      <c r="F22" s="131"/>
      <c r="G22" s="131"/>
      <c r="H22" s="131"/>
      <c r="I22" s="131"/>
      <c r="J22" s="133"/>
      <c r="K22" s="131"/>
      <c r="L22" s="131"/>
      <c r="M22" s="132"/>
      <c r="N22" s="131"/>
    </row>
    <row r="23" spans="1:14" s="5" customFormat="1" ht="12">
      <c r="A23" s="71">
        <v>1</v>
      </c>
      <c r="B23" s="72">
        <v>2</v>
      </c>
      <c r="C23" s="72">
        <v>3</v>
      </c>
      <c r="D23" s="73">
        <v>4</v>
      </c>
      <c r="E23" s="72">
        <v>5</v>
      </c>
      <c r="F23" s="72">
        <v>6</v>
      </c>
      <c r="G23" s="72">
        <v>7</v>
      </c>
      <c r="H23" s="72">
        <v>8</v>
      </c>
      <c r="I23" s="72">
        <v>9</v>
      </c>
      <c r="J23" s="72">
        <v>10</v>
      </c>
      <c r="K23" s="72">
        <v>11</v>
      </c>
      <c r="L23" s="72">
        <v>12</v>
      </c>
      <c r="M23" s="74">
        <v>13</v>
      </c>
      <c r="N23" s="75">
        <v>14</v>
      </c>
    </row>
    <row r="24" spans="1:14" s="22" customFormat="1" ht="57" customHeight="1">
      <c r="A24" s="50" t="s">
        <v>23</v>
      </c>
      <c r="B24" s="38" t="s">
        <v>156</v>
      </c>
      <c r="C24" s="38" t="s">
        <v>154</v>
      </c>
      <c r="D24" s="52">
        <v>1</v>
      </c>
      <c r="E24" s="53" t="s">
        <v>26</v>
      </c>
      <c r="F24" s="54" t="s">
        <v>155</v>
      </c>
      <c r="G24" s="55" t="s">
        <v>30</v>
      </c>
      <c r="H24" s="56">
        <v>1</v>
      </c>
      <c r="I24" s="113">
        <v>359.952</v>
      </c>
      <c r="J24" s="57" t="s">
        <v>28</v>
      </c>
      <c r="K24" s="58" t="s">
        <v>99</v>
      </c>
      <c r="L24" s="58" t="s">
        <v>105</v>
      </c>
      <c r="M24" s="39" t="s">
        <v>34</v>
      </c>
      <c r="N24" s="48"/>
    </row>
    <row r="25" spans="1:14" s="22" customFormat="1" ht="57.75" customHeight="1">
      <c r="A25" s="13" t="s">
        <v>35</v>
      </c>
      <c r="B25" s="15" t="s">
        <v>157</v>
      </c>
      <c r="C25" s="15" t="s">
        <v>158</v>
      </c>
      <c r="D25" s="16">
        <v>2</v>
      </c>
      <c r="E25" s="17" t="s">
        <v>71</v>
      </c>
      <c r="F25" s="2" t="s">
        <v>143</v>
      </c>
      <c r="G25" s="18" t="s">
        <v>63</v>
      </c>
      <c r="H25" s="16">
        <v>150000</v>
      </c>
      <c r="I25" s="114">
        <v>556.5</v>
      </c>
      <c r="J25" s="19" t="s">
        <v>28</v>
      </c>
      <c r="K25" s="20" t="s">
        <v>99</v>
      </c>
      <c r="L25" s="20" t="s">
        <v>105</v>
      </c>
      <c r="M25" s="21" t="s">
        <v>34</v>
      </c>
      <c r="N25" s="37"/>
    </row>
    <row r="26" spans="1:14" s="22" customFormat="1" ht="57.75" customHeight="1">
      <c r="A26" s="13" t="s">
        <v>35</v>
      </c>
      <c r="B26" s="15" t="s">
        <v>159</v>
      </c>
      <c r="C26" s="15" t="s">
        <v>160</v>
      </c>
      <c r="D26" s="52">
        <v>3</v>
      </c>
      <c r="E26" s="17" t="s">
        <v>72</v>
      </c>
      <c r="F26" s="2" t="s">
        <v>37</v>
      </c>
      <c r="G26" s="18" t="s">
        <v>36</v>
      </c>
      <c r="H26" s="33">
        <v>5.47</v>
      </c>
      <c r="I26" s="114">
        <v>8.42713</v>
      </c>
      <c r="J26" s="19" t="s">
        <v>28</v>
      </c>
      <c r="K26" s="20" t="s">
        <v>99</v>
      </c>
      <c r="L26" s="20" t="s">
        <v>94</v>
      </c>
      <c r="M26" s="21" t="s">
        <v>34</v>
      </c>
      <c r="N26" s="37"/>
    </row>
    <row r="27" spans="1:14" s="22" customFormat="1" ht="57.75" customHeight="1">
      <c r="A27" s="13" t="s">
        <v>35</v>
      </c>
      <c r="B27" s="15" t="s">
        <v>159</v>
      </c>
      <c r="C27" s="15" t="s">
        <v>160</v>
      </c>
      <c r="D27" s="16">
        <v>4</v>
      </c>
      <c r="E27" s="17" t="s">
        <v>68</v>
      </c>
      <c r="F27" s="2" t="s">
        <v>37</v>
      </c>
      <c r="G27" s="18" t="s">
        <v>36</v>
      </c>
      <c r="H27" s="33">
        <v>14.17</v>
      </c>
      <c r="I27" s="114">
        <v>20.8908</v>
      </c>
      <c r="J27" s="19" t="s">
        <v>28</v>
      </c>
      <c r="K27" s="20" t="s">
        <v>99</v>
      </c>
      <c r="L27" s="20" t="s">
        <v>94</v>
      </c>
      <c r="M27" s="21" t="s">
        <v>34</v>
      </c>
      <c r="N27" s="37"/>
    </row>
    <row r="28" spans="1:14" s="22" customFormat="1" ht="57.75" customHeight="1">
      <c r="A28" s="13" t="s">
        <v>35</v>
      </c>
      <c r="B28" s="15" t="s">
        <v>159</v>
      </c>
      <c r="C28" s="15" t="s">
        <v>160</v>
      </c>
      <c r="D28" s="52">
        <v>5</v>
      </c>
      <c r="E28" s="17" t="s">
        <v>73</v>
      </c>
      <c r="F28" s="2" t="s">
        <v>37</v>
      </c>
      <c r="G28" s="18" t="s">
        <v>36</v>
      </c>
      <c r="H28" s="32">
        <v>17.5</v>
      </c>
      <c r="I28" s="114">
        <v>25.59585</v>
      </c>
      <c r="J28" s="19" t="s">
        <v>28</v>
      </c>
      <c r="K28" s="20" t="s">
        <v>99</v>
      </c>
      <c r="L28" s="20" t="s">
        <v>104</v>
      </c>
      <c r="M28" s="21" t="s">
        <v>34</v>
      </c>
      <c r="N28" s="37"/>
    </row>
    <row r="29" spans="1:14" s="22" customFormat="1" ht="57.75" customHeight="1">
      <c r="A29" s="13" t="s">
        <v>35</v>
      </c>
      <c r="B29" s="15" t="s">
        <v>159</v>
      </c>
      <c r="C29" s="15" t="s">
        <v>160</v>
      </c>
      <c r="D29" s="16">
        <v>6</v>
      </c>
      <c r="E29" s="17" t="s">
        <v>74</v>
      </c>
      <c r="F29" s="2" t="s">
        <v>37</v>
      </c>
      <c r="G29" s="18" t="s">
        <v>36</v>
      </c>
      <c r="H29" s="32">
        <v>28.8</v>
      </c>
      <c r="I29" s="114">
        <v>32.0089</v>
      </c>
      <c r="J29" s="19" t="s">
        <v>28</v>
      </c>
      <c r="K29" s="20" t="s">
        <v>99</v>
      </c>
      <c r="L29" s="20" t="s">
        <v>104</v>
      </c>
      <c r="M29" s="21" t="s">
        <v>34</v>
      </c>
      <c r="N29" s="37"/>
    </row>
    <row r="30" spans="1:14" s="22" customFormat="1" ht="57.75" customHeight="1">
      <c r="A30" s="13" t="s">
        <v>35</v>
      </c>
      <c r="B30" s="15" t="s">
        <v>159</v>
      </c>
      <c r="C30" s="15" t="s">
        <v>160</v>
      </c>
      <c r="D30" s="52">
        <v>7</v>
      </c>
      <c r="E30" s="17" t="s">
        <v>75</v>
      </c>
      <c r="F30" s="2" t="s">
        <v>37</v>
      </c>
      <c r="G30" s="18" t="s">
        <v>36</v>
      </c>
      <c r="H30" s="32">
        <v>6</v>
      </c>
      <c r="I30" s="114">
        <v>7.9689</v>
      </c>
      <c r="J30" s="19" t="s">
        <v>28</v>
      </c>
      <c r="K30" s="20" t="s">
        <v>99</v>
      </c>
      <c r="L30" s="20" t="s">
        <v>94</v>
      </c>
      <c r="M30" s="21" t="s">
        <v>34</v>
      </c>
      <c r="N30" s="37"/>
    </row>
    <row r="31" spans="1:14" s="22" customFormat="1" ht="57.75" customHeight="1">
      <c r="A31" s="13" t="s">
        <v>35</v>
      </c>
      <c r="B31" s="15" t="s">
        <v>159</v>
      </c>
      <c r="C31" s="15" t="s">
        <v>160</v>
      </c>
      <c r="D31" s="16">
        <v>8</v>
      </c>
      <c r="E31" s="17" t="s">
        <v>76</v>
      </c>
      <c r="F31" s="2" t="s">
        <v>37</v>
      </c>
      <c r="G31" s="18" t="s">
        <v>36</v>
      </c>
      <c r="H31" s="32">
        <v>12</v>
      </c>
      <c r="I31" s="114">
        <v>20.06268</v>
      </c>
      <c r="J31" s="19" t="s">
        <v>28</v>
      </c>
      <c r="K31" s="20" t="s">
        <v>99</v>
      </c>
      <c r="L31" s="20" t="s">
        <v>94</v>
      </c>
      <c r="M31" s="21" t="s">
        <v>34</v>
      </c>
      <c r="N31" s="37"/>
    </row>
    <row r="32" spans="1:14" s="22" customFormat="1" ht="57.75" customHeight="1">
      <c r="A32" s="13" t="s">
        <v>35</v>
      </c>
      <c r="B32" s="15" t="s">
        <v>159</v>
      </c>
      <c r="C32" s="15" t="s">
        <v>160</v>
      </c>
      <c r="D32" s="52">
        <v>9</v>
      </c>
      <c r="E32" s="17" t="s">
        <v>77</v>
      </c>
      <c r="F32" s="2" t="s">
        <v>37</v>
      </c>
      <c r="G32" s="18" t="s">
        <v>36</v>
      </c>
      <c r="H32" s="32">
        <v>24.8</v>
      </c>
      <c r="I32" s="114">
        <v>41.83239</v>
      </c>
      <c r="J32" s="19" t="s">
        <v>28</v>
      </c>
      <c r="K32" s="20" t="s">
        <v>99</v>
      </c>
      <c r="L32" s="20" t="s">
        <v>94</v>
      </c>
      <c r="M32" s="21" t="s">
        <v>34</v>
      </c>
      <c r="N32" s="37"/>
    </row>
    <row r="33" spans="1:14" s="22" customFormat="1" ht="57.75" customHeight="1">
      <c r="A33" s="13" t="s">
        <v>35</v>
      </c>
      <c r="B33" s="15" t="s">
        <v>159</v>
      </c>
      <c r="C33" s="15" t="s">
        <v>160</v>
      </c>
      <c r="D33" s="16">
        <v>10</v>
      </c>
      <c r="E33" s="17" t="s">
        <v>78</v>
      </c>
      <c r="F33" s="2" t="s">
        <v>37</v>
      </c>
      <c r="G33" s="18" t="s">
        <v>36</v>
      </c>
      <c r="H33" s="32">
        <v>10.4</v>
      </c>
      <c r="I33" s="114">
        <v>18.03994</v>
      </c>
      <c r="J33" s="19" t="s">
        <v>28</v>
      </c>
      <c r="K33" s="20" t="s">
        <v>99</v>
      </c>
      <c r="L33" s="20" t="s">
        <v>94</v>
      </c>
      <c r="M33" s="21" t="s">
        <v>34</v>
      </c>
      <c r="N33" s="37"/>
    </row>
    <row r="34" spans="1:14" s="22" customFormat="1" ht="57.75" customHeight="1">
      <c r="A34" s="13" t="s">
        <v>35</v>
      </c>
      <c r="B34" s="15" t="s">
        <v>159</v>
      </c>
      <c r="C34" s="15" t="s">
        <v>160</v>
      </c>
      <c r="D34" s="52">
        <v>11</v>
      </c>
      <c r="E34" s="17" t="s">
        <v>79</v>
      </c>
      <c r="F34" s="2" t="s">
        <v>37</v>
      </c>
      <c r="G34" s="18" t="s">
        <v>36</v>
      </c>
      <c r="H34" s="32">
        <v>170</v>
      </c>
      <c r="I34" s="114">
        <v>245.1689</v>
      </c>
      <c r="J34" s="19" t="s">
        <v>28</v>
      </c>
      <c r="K34" s="20" t="s">
        <v>99</v>
      </c>
      <c r="L34" s="20" t="s">
        <v>104</v>
      </c>
      <c r="M34" s="21" t="s">
        <v>34</v>
      </c>
      <c r="N34" s="37"/>
    </row>
    <row r="35" spans="1:14" s="22" customFormat="1" ht="57.75" customHeight="1">
      <c r="A35" s="13" t="s">
        <v>35</v>
      </c>
      <c r="B35" s="15" t="s">
        <v>159</v>
      </c>
      <c r="C35" s="15" t="s">
        <v>160</v>
      </c>
      <c r="D35" s="16">
        <v>12</v>
      </c>
      <c r="E35" s="17" t="s">
        <v>80</v>
      </c>
      <c r="F35" s="2" t="s">
        <v>37</v>
      </c>
      <c r="G35" s="18" t="s">
        <v>36</v>
      </c>
      <c r="H35" s="32">
        <v>11.7</v>
      </c>
      <c r="I35" s="114">
        <v>18.83829</v>
      </c>
      <c r="J35" s="19" t="s">
        <v>28</v>
      </c>
      <c r="K35" s="20" t="s">
        <v>99</v>
      </c>
      <c r="L35" s="20" t="s">
        <v>94</v>
      </c>
      <c r="M35" s="21" t="s">
        <v>34</v>
      </c>
      <c r="N35" s="37"/>
    </row>
    <row r="36" spans="1:14" s="22" customFormat="1" ht="57.75" customHeight="1">
      <c r="A36" s="13" t="s">
        <v>35</v>
      </c>
      <c r="B36" s="15" t="s">
        <v>159</v>
      </c>
      <c r="C36" s="15" t="s">
        <v>160</v>
      </c>
      <c r="D36" s="52">
        <v>13</v>
      </c>
      <c r="E36" s="17" t="s">
        <v>81</v>
      </c>
      <c r="F36" s="2" t="s">
        <v>37</v>
      </c>
      <c r="G36" s="18" t="s">
        <v>36</v>
      </c>
      <c r="H36" s="32">
        <v>7</v>
      </c>
      <c r="I36" s="114">
        <v>14.15418</v>
      </c>
      <c r="J36" s="19" t="s">
        <v>28</v>
      </c>
      <c r="K36" s="20" t="s">
        <v>99</v>
      </c>
      <c r="L36" s="20" t="s">
        <v>94</v>
      </c>
      <c r="M36" s="21" t="s">
        <v>34</v>
      </c>
      <c r="N36" s="37"/>
    </row>
    <row r="37" spans="1:14" s="22" customFormat="1" ht="57.75" customHeight="1">
      <c r="A37" s="13" t="s">
        <v>35</v>
      </c>
      <c r="B37" s="15" t="s">
        <v>159</v>
      </c>
      <c r="C37" s="15" t="s">
        <v>160</v>
      </c>
      <c r="D37" s="16">
        <v>14</v>
      </c>
      <c r="E37" s="17" t="s">
        <v>82</v>
      </c>
      <c r="F37" s="2" t="s">
        <v>37</v>
      </c>
      <c r="G37" s="18" t="s">
        <v>36</v>
      </c>
      <c r="H37" s="32">
        <v>6.2</v>
      </c>
      <c r="I37" s="114">
        <v>11.45972</v>
      </c>
      <c r="J37" s="19" t="s">
        <v>28</v>
      </c>
      <c r="K37" s="20" t="s">
        <v>99</v>
      </c>
      <c r="L37" s="20" t="s">
        <v>94</v>
      </c>
      <c r="M37" s="21" t="s">
        <v>34</v>
      </c>
      <c r="N37" s="37"/>
    </row>
    <row r="38" spans="1:14" s="22" customFormat="1" ht="57.75" customHeight="1">
      <c r="A38" s="13" t="s">
        <v>35</v>
      </c>
      <c r="B38" s="15" t="s">
        <v>159</v>
      </c>
      <c r="C38" s="15" t="s">
        <v>160</v>
      </c>
      <c r="D38" s="52">
        <v>15</v>
      </c>
      <c r="E38" s="17" t="s">
        <v>83</v>
      </c>
      <c r="F38" s="2" t="s">
        <v>37</v>
      </c>
      <c r="G38" s="18" t="s">
        <v>36</v>
      </c>
      <c r="H38" s="32">
        <v>17.7</v>
      </c>
      <c r="I38" s="114">
        <v>29.23518</v>
      </c>
      <c r="J38" s="19" t="s">
        <v>28</v>
      </c>
      <c r="K38" s="20" t="s">
        <v>99</v>
      </c>
      <c r="L38" s="20" t="s">
        <v>104</v>
      </c>
      <c r="M38" s="21" t="s">
        <v>34</v>
      </c>
      <c r="N38" s="37"/>
    </row>
    <row r="39" spans="1:14" s="22" customFormat="1" ht="57.75" customHeight="1">
      <c r="A39" s="13" t="s">
        <v>35</v>
      </c>
      <c r="B39" s="15" t="s">
        <v>159</v>
      </c>
      <c r="C39" s="15" t="s">
        <v>160</v>
      </c>
      <c r="D39" s="16">
        <v>16</v>
      </c>
      <c r="E39" s="17" t="s">
        <v>84</v>
      </c>
      <c r="F39" s="2" t="s">
        <v>37</v>
      </c>
      <c r="G39" s="18" t="s">
        <v>36</v>
      </c>
      <c r="H39" s="33">
        <v>33.86</v>
      </c>
      <c r="I39" s="114">
        <v>56.73151</v>
      </c>
      <c r="J39" s="19" t="s">
        <v>28</v>
      </c>
      <c r="K39" s="20" t="s">
        <v>99</v>
      </c>
      <c r="L39" s="20" t="s">
        <v>104</v>
      </c>
      <c r="M39" s="21" t="s">
        <v>34</v>
      </c>
      <c r="N39" s="37"/>
    </row>
    <row r="40" spans="1:14" s="22" customFormat="1" ht="57.75" customHeight="1">
      <c r="A40" s="13" t="s">
        <v>35</v>
      </c>
      <c r="B40" s="15" t="s">
        <v>159</v>
      </c>
      <c r="C40" s="15" t="s">
        <v>160</v>
      </c>
      <c r="D40" s="52">
        <v>17</v>
      </c>
      <c r="E40" s="17" t="s">
        <v>85</v>
      </c>
      <c r="F40" s="2" t="s">
        <v>37</v>
      </c>
      <c r="G40" s="18" t="s">
        <v>36</v>
      </c>
      <c r="H40" s="32">
        <v>19</v>
      </c>
      <c r="I40" s="114">
        <v>35.67041</v>
      </c>
      <c r="J40" s="19" t="s">
        <v>28</v>
      </c>
      <c r="K40" s="20" t="s">
        <v>99</v>
      </c>
      <c r="L40" s="20" t="s">
        <v>104</v>
      </c>
      <c r="M40" s="21" t="s">
        <v>34</v>
      </c>
      <c r="N40" s="37"/>
    </row>
    <row r="41" spans="1:14" s="22" customFormat="1" ht="57.75" customHeight="1">
      <c r="A41" s="13" t="s">
        <v>35</v>
      </c>
      <c r="B41" s="15" t="s">
        <v>159</v>
      </c>
      <c r="C41" s="15" t="s">
        <v>160</v>
      </c>
      <c r="D41" s="16">
        <v>18</v>
      </c>
      <c r="E41" s="17" t="s">
        <v>86</v>
      </c>
      <c r="F41" s="2" t="s">
        <v>37</v>
      </c>
      <c r="G41" s="18" t="s">
        <v>36</v>
      </c>
      <c r="H41" s="33">
        <v>5.96</v>
      </c>
      <c r="I41" s="114">
        <v>9.16376</v>
      </c>
      <c r="J41" s="19" t="s">
        <v>28</v>
      </c>
      <c r="K41" s="20" t="s">
        <v>99</v>
      </c>
      <c r="L41" s="20" t="s">
        <v>94</v>
      </c>
      <c r="M41" s="21" t="s">
        <v>34</v>
      </c>
      <c r="N41" s="37"/>
    </row>
    <row r="42" spans="1:14" s="22" customFormat="1" ht="57.75" customHeight="1">
      <c r="A42" s="13" t="s">
        <v>35</v>
      </c>
      <c r="B42" s="15" t="s">
        <v>159</v>
      </c>
      <c r="C42" s="15" t="s">
        <v>160</v>
      </c>
      <c r="D42" s="52">
        <v>19</v>
      </c>
      <c r="E42" s="17" t="s">
        <v>87</v>
      </c>
      <c r="F42" s="2" t="s">
        <v>37</v>
      </c>
      <c r="G42" s="18" t="s">
        <v>36</v>
      </c>
      <c r="H42" s="32">
        <v>10.4</v>
      </c>
      <c r="I42" s="114">
        <v>15.73478</v>
      </c>
      <c r="J42" s="19" t="s">
        <v>28</v>
      </c>
      <c r="K42" s="20" t="s">
        <v>99</v>
      </c>
      <c r="L42" s="20" t="s">
        <v>94</v>
      </c>
      <c r="M42" s="21" t="s">
        <v>34</v>
      </c>
      <c r="N42" s="37"/>
    </row>
    <row r="43" spans="1:14" s="22" customFormat="1" ht="57.75" customHeight="1">
      <c r="A43" s="13" t="s">
        <v>35</v>
      </c>
      <c r="B43" s="15" t="s">
        <v>159</v>
      </c>
      <c r="C43" s="15" t="s">
        <v>160</v>
      </c>
      <c r="D43" s="16">
        <v>20</v>
      </c>
      <c r="E43" s="17" t="s">
        <v>88</v>
      </c>
      <c r="F43" s="2" t="s">
        <v>37</v>
      </c>
      <c r="G43" s="18" t="s">
        <v>36</v>
      </c>
      <c r="H43" s="32">
        <v>6</v>
      </c>
      <c r="I43" s="114">
        <v>10.96392</v>
      </c>
      <c r="J43" s="19" t="s">
        <v>28</v>
      </c>
      <c r="K43" s="20" t="s">
        <v>99</v>
      </c>
      <c r="L43" s="20" t="s">
        <v>94</v>
      </c>
      <c r="M43" s="21" t="s">
        <v>34</v>
      </c>
      <c r="N43" s="37"/>
    </row>
    <row r="44" spans="1:14" s="22" customFormat="1" ht="57.75" customHeight="1">
      <c r="A44" s="13" t="s">
        <v>35</v>
      </c>
      <c r="B44" s="15" t="s">
        <v>159</v>
      </c>
      <c r="C44" s="15" t="s">
        <v>160</v>
      </c>
      <c r="D44" s="52">
        <v>21</v>
      </c>
      <c r="E44" s="17" t="s">
        <v>89</v>
      </c>
      <c r="F44" s="2" t="s">
        <v>37</v>
      </c>
      <c r="G44" s="18" t="s">
        <v>36</v>
      </c>
      <c r="H44" s="33">
        <v>6.59</v>
      </c>
      <c r="I44" s="114">
        <v>11.92741</v>
      </c>
      <c r="J44" s="19" t="s">
        <v>28</v>
      </c>
      <c r="K44" s="20" t="s">
        <v>99</v>
      </c>
      <c r="L44" s="20" t="s">
        <v>94</v>
      </c>
      <c r="M44" s="21" t="s">
        <v>34</v>
      </c>
      <c r="N44" s="37"/>
    </row>
    <row r="45" spans="1:14" s="35" customFormat="1" ht="66" customHeight="1">
      <c r="A45" s="4" t="s">
        <v>47</v>
      </c>
      <c r="B45" s="34" t="s">
        <v>161</v>
      </c>
      <c r="C45" s="34" t="s">
        <v>162</v>
      </c>
      <c r="D45" s="16">
        <v>22</v>
      </c>
      <c r="E45" s="23" t="s">
        <v>46</v>
      </c>
      <c r="F45" s="23" t="s">
        <v>45</v>
      </c>
      <c r="G45" s="55" t="s">
        <v>30</v>
      </c>
      <c r="H45" s="36">
        <v>1</v>
      </c>
      <c r="I45" s="115">
        <v>145.7766</v>
      </c>
      <c r="J45" s="19" t="s">
        <v>28</v>
      </c>
      <c r="K45" s="34" t="s">
        <v>99</v>
      </c>
      <c r="L45" s="34" t="s">
        <v>146</v>
      </c>
      <c r="M45" s="21" t="s">
        <v>34</v>
      </c>
      <c r="N45" s="37"/>
    </row>
    <row r="46" spans="1:14" s="35" customFormat="1" ht="149.25" customHeight="1">
      <c r="A46" s="4" t="s">
        <v>50</v>
      </c>
      <c r="B46" s="34" t="s">
        <v>163</v>
      </c>
      <c r="C46" s="34" t="s">
        <v>164</v>
      </c>
      <c r="D46" s="16">
        <v>23</v>
      </c>
      <c r="E46" s="23" t="s">
        <v>62</v>
      </c>
      <c r="F46" s="23" t="s">
        <v>64</v>
      </c>
      <c r="G46" s="34" t="s">
        <v>30</v>
      </c>
      <c r="H46" s="36">
        <v>12800</v>
      </c>
      <c r="I46" s="115">
        <v>25</v>
      </c>
      <c r="J46" s="14" t="s">
        <v>103</v>
      </c>
      <c r="K46" s="34" t="s">
        <v>102</v>
      </c>
      <c r="L46" s="34" t="s">
        <v>95</v>
      </c>
      <c r="M46" s="21" t="s">
        <v>25</v>
      </c>
      <c r="N46" s="37"/>
    </row>
    <row r="47" spans="1:14" s="35" customFormat="1" ht="133.5" customHeight="1">
      <c r="A47" s="4" t="s">
        <v>44</v>
      </c>
      <c r="B47" s="34" t="s">
        <v>165</v>
      </c>
      <c r="C47" s="34" t="s">
        <v>166</v>
      </c>
      <c r="D47" s="16">
        <v>24</v>
      </c>
      <c r="E47" s="23" t="s">
        <v>69</v>
      </c>
      <c r="F47" s="23" t="s">
        <v>60</v>
      </c>
      <c r="G47" s="55" t="s">
        <v>30</v>
      </c>
      <c r="H47" s="34" t="s">
        <v>24</v>
      </c>
      <c r="I47" s="115">
        <v>70</v>
      </c>
      <c r="J47" s="14" t="s">
        <v>145</v>
      </c>
      <c r="K47" s="34" t="s">
        <v>102</v>
      </c>
      <c r="L47" s="34" t="s">
        <v>94</v>
      </c>
      <c r="M47" s="21" t="s">
        <v>25</v>
      </c>
      <c r="N47" s="37"/>
    </row>
    <row r="48" spans="1:14" s="35" customFormat="1" ht="115.5" customHeight="1">
      <c r="A48" s="4" t="s">
        <v>44</v>
      </c>
      <c r="B48" s="34" t="s">
        <v>167</v>
      </c>
      <c r="C48" s="34" t="s">
        <v>168</v>
      </c>
      <c r="D48" s="52">
        <v>25</v>
      </c>
      <c r="E48" s="23" t="s">
        <v>70</v>
      </c>
      <c r="F48" s="23" t="s">
        <v>61</v>
      </c>
      <c r="G48" s="18" t="s">
        <v>30</v>
      </c>
      <c r="H48" s="36">
        <v>1</v>
      </c>
      <c r="I48" s="115">
        <v>70</v>
      </c>
      <c r="J48" s="14" t="s">
        <v>145</v>
      </c>
      <c r="K48" s="34" t="s">
        <v>102</v>
      </c>
      <c r="L48" s="34" t="s">
        <v>105</v>
      </c>
      <c r="M48" s="21" t="s">
        <v>25</v>
      </c>
      <c r="N48" s="37"/>
    </row>
    <row r="49" spans="1:14" s="35" customFormat="1" ht="66" customHeight="1">
      <c r="A49" s="99" t="s">
        <v>50</v>
      </c>
      <c r="B49" s="100"/>
      <c r="C49" s="100"/>
      <c r="D49" s="101">
        <v>26</v>
      </c>
      <c r="E49" s="102" t="s">
        <v>49</v>
      </c>
      <c r="F49" s="125" t="s">
        <v>64</v>
      </c>
      <c r="G49" s="100"/>
      <c r="H49" s="101">
        <v>394</v>
      </c>
      <c r="I49" s="116">
        <v>25</v>
      </c>
      <c r="J49" s="103" t="s">
        <v>103</v>
      </c>
      <c r="K49" s="100" t="s">
        <v>102</v>
      </c>
      <c r="L49" s="100" t="s">
        <v>95</v>
      </c>
      <c r="M49" s="39" t="s">
        <v>25</v>
      </c>
      <c r="N49" s="48"/>
    </row>
    <row r="50" spans="1:14" s="35" customFormat="1" ht="35.25" customHeight="1">
      <c r="A50" s="76"/>
      <c r="B50" s="77" t="s">
        <v>172</v>
      </c>
      <c r="C50" s="77" t="s">
        <v>173</v>
      </c>
      <c r="D50" s="78"/>
      <c r="E50" s="79" t="s">
        <v>140</v>
      </c>
      <c r="F50" s="126"/>
      <c r="G50" s="77" t="s">
        <v>30</v>
      </c>
      <c r="H50" s="81">
        <v>20</v>
      </c>
      <c r="I50" s="82">
        <v>5.66</v>
      </c>
      <c r="J50" s="83"/>
      <c r="K50" s="84"/>
      <c r="L50" s="84"/>
      <c r="M50" s="85"/>
      <c r="N50" s="86"/>
    </row>
    <row r="51" spans="1:14" s="35" customFormat="1" ht="24.75" customHeight="1">
      <c r="A51" s="76"/>
      <c r="B51" s="77" t="s">
        <v>172</v>
      </c>
      <c r="C51" s="77" t="s">
        <v>174</v>
      </c>
      <c r="D51" s="78"/>
      <c r="E51" s="79" t="s">
        <v>111</v>
      </c>
      <c r="F51" s="126"/>
      <c r="G51" s="77" t="s">
        <v>30</v>
      </c>
      <c r="H51" s="81">
        <v>20</v>
      </c>
      <c r="I51" s="82">
        <v>0.34</v>
      </c>
      <c r="J51" s="83"/>
      <c r="K51" s="84"/>
      <c r="L51" s="84"/>
      <c r="M51" s="85"/>
      <c r="N51" s="86"/>
    </row>
    <row r="52" spans="1:14" s="35" customFormat="1" ht="24.75" customHeight="1">
      <c r="A52" s="76"/>
      <c r="B52" s="77" t="s">
        <v>172</v>
      </c>
      <c r="C52" s="77" t="s">
        <v>175</v>
      </c>
      <c r="D52" s="78"/>
      <c r="E52" s="79" t="s">
        <v>112</v>
      </c>
      <c r="F52" s="126"/>
      <c r="G52" s="77" t="s">
        <v>30</v>
      </c>
      <c r="H52" s="81">
        <v>20</v>
      </c>
      <c r="I52" s="87">
        <v>1.78</v>
      </c>
      <c r="J52" s="83"/>
      <c r="K52" s="84"/>
      <c r="L52" s="84"/>
      <c r="M52" s="85"/>
      <c r="N52" s="86"/>
    </row>
    <row r="53" spans="1:14" s="35" customFormat="1" ht="24.75" customHeight="1">
      <c r="A53" s="76"/>
      <c r="B53" s="77" t="s">
        <v>172</v>
      </c>
      <c r="C53" s="77" t="s">
        <v>176</v>
      </c>
      <c r="D53" s="78"/>
      <c r="E53" s="79" t="s">
        <v>113</v>
      </c>
      <c r="F53" s="80"/>
      <c r="G53" s="77" t="s">
        <v>30</v>
      </c>
      <c r="H53" s="81">
        <v>20</v>
      </c>
      <c r="I53" s="87">
        <v>1</v>
      </c>
      <c r="J53" s="83"/>
      <c r="K53" s="84"/>
      <c r="L53" s="84"/>
      <c r="M53" s="85"/>
      <c r="N53" s="86"/>
    </row>
    <row r="54" spans="1:14" s="35" customFormat="1" ht="24.75" customHeight="1">
      <c r="A54" s="76"/>
      <c r="B54" s="77" t="s">
        <v>172</v>
      </c>
      <c r="C54" s="77" t="s">
        <v>202</v>
      </c>
      <c r="D54" s="78"/>
      <c r="E54" s="79" t="s">
        <v>114</v>
      </c>
      <c r="F54" s="80"/>
      <c r="G54" s="77" t="s">
        <v>30</v>
      </c>
      <c r="H54" s="81">
        <v>30</v>
      </c>
      <c r="I54" s="87">
        <v>1.08</v>
      </c>
      <c r="J54" s="83"/>
      <c r="K54" s="84"/>
      <c r="L54" s="84"/>
      <c r="M54" s="85"/>
      <c r="N54" s="86"/>
    </row>
    <row r="55" spans="1:14" s="35" customFormat="1" ht="24.75" customHeight="1">
      <c r="A55" s="76"/>
      <c r="B55" s="77" t="s">
        <v>177</v>
      </c>
      <c r="C55" s="77" t="s">
        <v>178</v>
      </c>
      <c r="D55" s="78"/>
      <c r="E55" s="79" t="s">
        <v>115</v>
      </c>
      <c r="F55" s="80"/>
      <c r="G55" s="77" t="s">
        <v>125</v>
      </c>
      <c r="H55" s="81">
        <v>70</v>
      </c>
      <c r="I55" s="87">
        <v>1.33</v>
      </c>
      <c r="J55" s="83"/>
      <c r="K55" s="84"/>
      <c r="L55" s="84"/>
      <c r="M55" s="85"/>
      <c r="N55" s="86"/>
    </row>
    <row r="56" spans="1:14" s="35" customFormat="1" ht="24.75" customHeight="1">
      <c r="A56" s="76"/>
      <c r="B56" s="77" t="s">
        <v>179</v>
      </c>
      <c r="C56" s="77" t="s">
        <v>203</v>
      </c>
      <c r="D56" s="78"/>
      <c r="E56" s="79" t="s">
        <v>116</v>
      </c>
      <c r="F56" s="80"/>
      <c r="G56" s="77" t="s">
        <v>125</v>
      </c>
      <c r="H56" s="81">
        <v>50</v>
      </c>
      <c r="I56" s="87">
        <v>0.7</v>
      </c>
      <c r="J56" s="83"/>
      <c r="K56" s="84"/>
      <c r="L56" s="84"/>
      <c r="M56" s="85"/>
      <c r="N56" s="86"/>
    </row>
    <row r="57" spans="1:14" s="35" customFormat="1" ht="24.75" customHeight="1">
      <c r="A57" s="76"/>
      <c r="B57" s="77" t="s">
        <v>180</v>
      </c>
      <c r="C57" s="77" t="s">
        <v>204</v>
      </c>
      <c r="D57" s="78"/>
      <c r="E57" s="79" t="s">
        <v>117</v>
      </c>
      <c r="F57" s="80"/>
      <c r="G57" s="77" t="s">
        <v>118</v>
      </c>
      <c r="H57" s="81">
        <v>1</v>
      </c>
      <c r="I57" s="87">
        <v>2.3</v>
      </c>
      <c r="J57" s="83"/>
      <c r="K57" s="84"/>
      <c r="L57" s="84"/>
      <c r="M57" s="85"/>
      <c r="N57" s="86"/>
    </row>
    <row r="58" spans="1:14" s="35" customFormat="1" ht="24.75" customHeight="1">
      <c r="A58" s="76"/>
      <c r="B58" s="77" t="s">
        <v>181</v>
      </c>
      <c r="C58" s="77" t="s">
        <v>182</v>
      </c>
      <c r="D58" s="78"/>
      <c r="E58" s="79" t="s">
        <v>119</v>
      </c>
      <c r="F58" s="80"/>
      <c r="G58" s="77" t="s">
        <v>30</v>
      </c>
      <c r="H58" s="81">
        <v>50</v>
      </c>
      <c r="I58" s="87">
        <v>0.56</v>
      </c>
      <c r="J58" s="83"/>
      <c r="K58" s="84"/>
      <c r="L58" s="84"/>
      <c r="M58" s="85"/>
      <c r="N58" s="86"/>
    </row>
    <row r="59" spans="1:14" s="35" customFormat="1" ht="24.75" customHeight="1">
      <c r="A59" s="76"/>
      <c r="B59" s="77" t="s">
        <v>183</v>
      </c>
      <c r="C59" s="77" t="s">
        <v>184</v>
      </c>
      <c r="D59" s="78"/>
      <c r="E59" s="79" t="s">
        <v>120</v>
      </c>
      <c r="F59" s="80"/>
      <c r="G59" s="77" t="s">
        <v>126</v>
      </c>
      <c r="H59" s="81">
        <v>13</v>
      </c>
      <c r="I59" s="87">
        <v>4.83</v>
      </c>
      <c r="J59" s="83"/>
      <c r="K59" s="84"/>
      <c r="L59" s="84"/>
      <c r="M59" s="85"/>
      <c r="N59" s="86"/>
    </row>
    <row r="60" spans="1:14" s="35" customFormat="1" ht="24.75" customHeight="1">
      <c r="A60" s="76"/>
      <c r="B60" s="77" t="s">
        <v>185</v>
      </c>
      <c r="C60" s="77" t="s">
        <v>186</v>
      </c>
      <c r="D60" s="78"/>
      <c r="E60" s="79" t="s">
        <v>121</v>
      </c>
      <c r="F60" s="80"/>
      <c r="G60" s="77" t="s">
        <v>30</v>
      </c>
      <c r="H60" s="81">
        <v>20</v>
      </c>
      <c r="I60" s="87">
        <v>0.5</v>
      </c>
      <c r="J60" s="83"/>
      <c r="K60" s="84"/>
      <c r="L60" s="84"/>
      <c r="M60" s="85"/>
      <c r="N60" s="86"/>
    </row>
    <row r="61" spans="1:14" s="35" customFormat="1" ht="24.75" customHeight="1">
      <c r="A61" s="76"/>
      <c r="B61" s="77" t="s">
        <v>205</v>
      </c>
      <c r="C61" s="77" t="s">
        <v>206</v>
      </c>
      <c r="D61" s="78"/>
      <c r="E61" s="79" t="s">
        <v>123</v>
      </c>
      <c r="F61" s="80"/>
      <c r="G61" s="77" t="s">
        <v>126</v>
      </c>
      <c r="H61" s="81">
        <v>20</v>
      </c>
      <c r="I61" s="87">
        <v>2.8</v>
      </c>
      <c r="J61" s="83"/>
      <c r="K61" s="84"/>
      <c r="L61" s="84"/>
      <c r="M61" s="85"/>
      <c r="N61" s="86"/>
    </row>
    <row r="62" spans="1:14" s="35" customFormat="1" ht="24.75" customHeight="1">
      <c r="A62" s="76"/>
      <c r="B62" s="77" t="s">
        <v>180</v>
      </c>
      <c r="C62" s="77" t="s">
        <v>187</v>
      </c>
      <c r="D62" s="78"/>
      <c r="E62" s="79" t="s">
        <v>122</v>
      </c>
      <c r="F62" s="80"/>
      <c r="G62" s="77" t="s">
        <v>30</v>
      </c>
      <c r="H62" s="81">
        <v>50</v>
      </c>
      <c r="I62" s="87">
        <v>1.44</v>
      </c>
      <c r="J62" s="83"/>
      <c r="K62" s="84"/>
      <c r="L62" s="84"/>
      <c r="M62" s="85"/>
      <c r="N62" s="86"/>
    </row>
    <row r="63" spans="1:14" s="35" customFormat="1" ht="24.75" customHeight="1">
      <c r="A63" s="88"/>
      <c r="B63" s="89" t="s">
        <v>188</v>
      </c>
      <c r="C63" s="89" t="s">
        <v>207</v>
      </c>
      <c r="D63" s="90"/>
      <c r="E63" s="91" t="s">
        <v>124</v>
      </c>
      <c r="F63" s="92"/>
      <c r="G63" s="89" t="s">
        <v>30</v>
      </c>
      <c r="H63" s="93">
        <v>10</v>
      </c>
      <c r="I63" s="94">
        <v>0.68</v>
      </c>
      <c r="J63" s="95"/>
      <c r="K63" s="96"/>
      <c r="L63" s="96"/>
      <c r="M63" s="97"/>
      <c r="N63" s="98"/>
    </row>
    <row r="64" spans="1:14" s="35" customFormat="1" ht="135.75" customHeight="1">
      <c r="A64" s="4" t="s">
        <v>50</v>
      </c>
      <c r="B64" s="34" t="s">
        <v>97</v>
      </c>
      <c r="C64" s="34" t="s">
        <v>96</v>
      </c>
      <c r="D64" s="36">
        <v>27</v>
      </c>
      <c r="E64" s="23" t="s">
        <v>51</v>
      </c>
      <c r="F64" s="23" t="s">
        <v>65</v>
      </c>
      <c r="G64" s="34" t="s">
        <v>52</v>
      </c>
      <c r="H64" s="3">
        <v>1400</v>
      </c>
      <c r="I64" s="117">
        <v>49.28</v>
      </c>
      <c r="J64" s="14" t="s">
        <v>150</v>
      </c>
      <c r="K64" s="34" t="s">
        <v>102</v>
      </c>
      <c r="L64" s="34" t="s">
        <v>105</v>
      </c>
      <c r="M64" s="21" t="s">
        <v>25</v>
      </c>
      <c r="N64" s="37"/>
    </row>
    <row r="65" spans="1:14" s="22" customFormat="1" ht="79.5" customHeight="1">
      <c r="A65" s="13" t="s">
        <v>32</v>
      </c>
      <c r="B65" s="15" t="s">
        <v>141</v>
      </c>
      <c r="C65" s="15" t="s">
        <v>169</v>
      </c>
      <c r="D65" s="16">
        <v>28</v>
      </c>
      <c r="E65" s="17" t="s">
        <v>33</v>
      </c>
      <c r="F65" s="2" t="s">
        <v>38</v>
      </c>
      <c r="G65" s="18" t="s">
        <v>30</v>
      </c>
      <c r="H65" s="16">
        <v>55000</v>
      </c>
      <c r="I65" s="118">
        <v>167.9</v>
      </c>
      <c r="J65" s="37" t="s">
        <v>151</v>
      </c>
      <c r="K65" s="20" t="s">
        <v>102</v>
      </c>
      <c r="L65" s="20" t="s">
        <v>100</v>
      </c>
      <c r="M65" s="21" t="s">
        <v>25</v>
      </c>
      <c r="N65" s="37"/>
    </row>
    <row r="66" spans="1:14" s="24" customFormat="1" ht="145.5" customHeight="1">
      <c r="A66" s="4" t="s">
        <v>50</v>
      </c>
      <c r="B66" s="51" t="s">
        <v>170</v>
      </c>
      <c r="C66" s="49" t="s">
        <v>171</v>
      </c>
      <c r="D66" s="67">
        <v>29</v>
      </c>
      <c r="E66" s="60" t="s">
        <v>107</v>
      </c>
      <c r="F66" s="61" t="s">
        <v>108</v>
      </c>
      <c r="G66" s="62" t="s">
        <v>106</v>
      </c>
      <c r="H66" s="63">
        <v>100</v>
      </c>
      <c r="I66" s="119">
        <v>18</v>
      </c>
      <c r="J66" s="14" t="s">
        <v>144</v>
      </c>
      <c r="K66" s="64" t="s">
        <v>95</v>
      </c>
      <c r="L66" s="65" t="s">
        <v>100</v>
      </c>
      <c r="M66" s="66" t="s">
        <v>25</v>
      </c>
      <c r="N66" s="37"/>
    </row>
    <row r="67" spans="1:14" s="35" customFormat="1" ht="67.5" customHeight="1">
      <c r="A67" s="99" t="s">
        <v>50</v>
      </c>
      <c r="B67" s="100"/>
      <c r="C67" s="100"/>
      <c r="D67" s="101">
        <v>30</v>
      </c>
      <c r="E67" s="102" t="s">
        <v>48</v>
      </c>
      <c r="F67" s="125" t="s">
        <v>64</v>
      </c>
      <c r="G67" s="100"/>
      <c r="H67" s="101">
        <v>1149</v>
      </c>
      <c r="I67" s="120">
        <v>22.3</v>
      </c>
      <c r="J67" s="103" t="s">
        <v>152</v>
      </c>
      <c r="K67" s="100" t="s">
        <v>100</v>
      </c>
      <c r="L67" s="100" t="s">
        <v>101</v>
      </c>
      <c r="M67" s="39" t="s">
        <v>25</v>
      </c>
      <c r="N67" s="48"/>
    </row>
    <row r="68" spans="1:14" s="35" customFormat="1" ht="30" customHeight="1">
      <c r="A68" s="76"/>
      <c r="B68" s="77" t="s">
        <v>141</v>
      </c>
      <c r="C68" s="77" t="s">
        <v>189</v>
      </c>
      <c r="D68" s="78"/>
      <c r="E68" s="79" t="s">
        <v>142</v>
      </c>
      <c r="F68" s="126"/>
      <c r="G68" s="77" t="s">
        <v>30</v>
      </c>
      <c r="H68" s="81">
        <v>400</v>
      </c>
      <c r="I68" s="82">
        <v>3.98</v>
      </c>
      <c r="J68" s="83"/>
      <c r="K68" s="84"/>
      <c r="L68" s="84"/>
      <c r="M68" s="85"/>
      <c r="N68" s="104"/>
    </row>
    <row r="69" spans="1:14" s="35" customFormat="1" ht="24.75" customHeight="1">
      <c r="A69" s="76"/>
      <c r="B69" s="77" t="s">
        <v>190</v>
      </c>
      <c r="C69" s="77" t="s">
        <v>191</v>
      </c>
      <c r="D69" s="78"/>
      <c r="E69" s="79" t="s">
        <v>127</v>
      </c>
      <c r="F69" s="126"/>
      <c r="G69" s="77" t="s">
        <v>30</v>
      </c>
      <c r="H69" s="81">
        <v>200</v>
      </c>
      <c r="I69" s="82">
        <v>3.398</v>
      </c>
      <c r="J69" s="83"/>
      <c r="K69" s="84"/>
      <c r="L69" s="84"/>
      <c r="M69" s="85"/>
      <c r="N69" s="104"/>
    </row>
    <row r="70" spans="1:14" s="35" customFormat="1" ht="24.75" customHeight="1">
      <c r="A70" s="76"/>
      <c r="B70" s="77" t="s">
        <v>190</v>
      </c>
      <c r="C70" s="77" t="s">
        <v>192</v>
      </c>
      <c r="D70" s="78"/>
      <c r="E70" s="79" t="s">
        <v>128</v>
      </c>
      <c r="F70" s="126"/>
      <c r="G70" s="77" t="s">
        <v>30</v>
      </c>
      <c r="H70" s="81">
        <v>200</v>
      </c>
      <c r="I70" s="82">
        <v>3.486</v>
      </c>
      <c r="J70" s="83"/>
      <c r="K70" s="84"/>
      <c r="L70" s="84"/>
      <c r="M70" s="85"/>
      <c r="N70" s="104"/>
    </row>
    <row r="71" spans="1:14" s="35" customFormat="1" ht="24.75" customHeight="1">
      <c r="A71" s="76"/>
      <c r="B71" s="77" t="s">
        <v>190</v>
      </c>
      <c r="C71" s="77" t="s">
        <v>193</v>
      </c>
      <c r="D71" s="78"/>
      <c r="E71" s="79" t="s">
        <v>129</v>
      </c>
      <c r="F71" s="106"/>
      <c r="G71" s="77" t="s">
        <v>130</v>
      </c>
      <c r="H71" s="81">
        <v>25</v>
      </c>
      <c r="I71" s="82">
        <v>0.19292</v>
      </c>
      <c r="J71" s="83"/>
      <c r="K71" s="84"/>
      <c r="L71" s="84"/>
      <c r="M71" s="85"/>
      <c r="N71" s="104"/>
    </row>
    <row r="72" spans="1:14" s="35" customFormat="1" ht="24.75" customHeight="1">
      <c r="A72" s="76"/>
      <c r="B72" s="77" t="s">
        <v>194</v>
      </c>
      <c r="C72" s="77" t="s">
        <v>195</v>
      </c>
      <c r="D72" s="78"/>
      <c r="E72" s="79" t="s">
        <v>131</v>
      </c>
      <c r="F72" s="106"/>
      <c r="G72" s="77" t="s">
        <v>30</v>
      </c>
      <c r="H72" s="81">
        <v>80</v>
      </c>
      <c r="I72" s="82">
        <v>0.772</v>
      </c>
      <c r="J72" s="83"/>
      <c r="K72" s="84"/>
      <c r="L72" s="84"/>
      <c r="M72" s="85"/>
      <c r="N72" s="104"/>
    </row>
    <row r="73" spans="1:14" s="35" customFormat="1" ht="24.75" customHeight="1">
      <c r="A73" s="76"/>
      <c r="B73" s="77" t="s">
        <v>141</v>
      </c>
      <c r="C73" s="77" t="s">
        <v>196</v>
      </c>
      <c r="D73" s="78"/>
      <c r="E73" s="79" t="s">
        <v>132</v>
      </c>
      <c r="F73" s="106"/>
      <c r="G73" s="77" t="s">
        <v>30</v>
      </c>
      <c r="H73" s="81">
        <v>80</v>
      </c>
      <c r="I73" s="82">
        <v>0.88</v>
      </c>
      <c r="J73" s="83"/>
      <c r="K73" s="84"/>
      <c r="L73" s="84"/>
      <c r="M73" s="85"/>
      <c r="N73" s="104"/>
    </row>
    <row r="74" spans="1:14" s="35" customFormat="1" ht="24.75" customHeight="1">
      <c r="A74" s="76"/>
      <c r="B74" s="77" t="s">
        <v>141</v>
      </c>
      <c r="C74" s="77" t="s">
        <v>197</v>
      </c>
      <c r="D74" s="78"/>
      <c r="E74" s="79" t="s">
        <v>133</v>
      </c>
      <c r="F74" s="106"/>
      <c r="G74" s="77" t="s">
        <v>30</v>
      </c>
      <c r="H74" s="81">
        <v>30</v>
      </c>
      <c r="I74" s="82">
        <v>0.873</v>
      </c>
      <c r="J74" s="83"/>
      <c r="K74" s="84"/>
      <c r="L74" s="84"/>
      <c r="M74" s="85"/>
      <c r="N74" s="104"/>
    </row>
    <row r="75" spans="1:14" s="35" customFormat="1" ht="24.75" customHeight="1">
      <c r="A75" s="76"/>
      <c r="B75" s="77" t="s">
        <v>141</v>
      </c>
      <c r="C75" s="77" t="s">
        <v>198</v>
      </c>
      <c r="D75" s="78"/>
      <c r="E75" s="79" t="s">
        <v>134</v>
      </c>
      <c r="F75" s="106"/>
      <c r="G75" s="77" t="s">
        <v>30</v>
      </c>
      <c r="H75" s="81">
        <v>20</v>
      </c>
      <c r="I75" s="82">
        <v>1.1988</v>
      </c>
      <c r="J75" s="83"/>
      <c r="K75" s="84"/>
      <c r="L75" s="84"/>
      <c r="M75" s="85"/>
      <c r="N75" s="104"/>
    </row>
    <row r="76" spans="1:14" s="35" customFormat="1" ht="24.75" customHeight="1">
      <c r="A76" s="76"/>
      <c r="B76" s="77" t="s">
        <v>199</v>
      </c>
      <c r="C76" s="77" t="s">
        <v>208</v>
      </c>
      <c r="D76" s="78"/>
      <c r="E76" s="79" t="s">
        <v>135</v>
      </c>
      <c r="F76" s="106"/>
      <c r="G76" s="77" t="s">
        <v>30</v>
      </c>
      <c r="H76" s="81">
        <v>30</v>
      </c>
      <c r="I76" s="82">
        <v>0.6741</v>
      </c>
      <c r="J76" s="83"/>
      <c r="K76" s="84"/>
      <c r="L76" s="84"/>
      <c r="M76" s="85"/>
      <c r="N76" s="104"/>
    </row>
    <row r="77" spans="1:14" s="35" customFormat="1" ht="24.75" customHeight="1">
      <c r="A77" s="76"/>
      <c r="B77" s="77" t="s">
        <v>200</v>
      </c>
      <c r="C77" s="77" t="s">
        <v>201</v>
      </c>
      <c r="D77" s="78"/>
      <c r="E77" s="79" t="s">
        <v>136</v>
      </c>
      <c r="F77" s="106"/>
      <c r="G77" s="77" t="s">
        <v>30</v>
      </c>
      <c r="H77" s="81">
        <v>24</v>
      </c>
      <c r="I77" s="82">
        <v>1.56048</v>
      </c>
      <c r="J77" s="83"/>
      <c r="K77" s="84"/>
      <c r="L77" s="84"/>
      <c r="M77" s="85"/>
      <c r="N77" s="104"/>
    </row>
    <row r="78" spans="1:14" s="35" customFormat="1" ht="24.75" customHeight="1">
      <c r="A78" s="76"/>
      <c r="B78" s="77" t="s">
        <v>185</v>
      </c>
      <c r="C78" s="77" t="s">
        <v>209</v>
      </c>
      <c r="D78" s="78"/>
      <c r="E78" s="79" t="s">
        <v>137</v>
      </c>
      <c r="F78" s="106"/>
      <c r="G78" s="77" t="s">
        <v>106</v>
      </c>
      <c r="H78" s="81">
        <v>20</v>
      </c>
      <c r="I78" s="82">
        <v>0.735</v>
      </c>
      <c r="J78" s="83"/>
      <c r="K78" s="84"/>
      <c r="L78" s="84"/>
      <c r="M78" s="85"/>
      <c r="N78" s="104"/>
    </row>
    <row r="79" spans="1:14" s="35" customFormat="1" ht="24.75" customHeight="1">
      <c r="A79" s="76"/>
      <c r="B79" s="77" t="s">
        <v>210</v>
      </c>
      <c r="C79" s="77" t="s">
        <v>211</v>
      </c>
      <c r="D79" s="78"/>
      <c r="E79" s="79" t="s">
        <v>138</v>
      </c>
      <c r="F79" s="106"/>
      <c r="G79" s="77" t="s">
        <v>30</v>
      </c>
      <c r="H79" s="81">
        <v>30</v>
      </c>
      <c r="I79" s="82">
        <v>4.3497</v>
      </c>
      <c r="J79" s="83"/>
      <c r="K79" s="84"/>
      <c r="L79" s="84"/>
      <c r="M79" s="85"/>
      <c r="N79" s="104"/>
    </row>
    <row r="80" spans="1:14" s="35" customFormat="1" ht="24.75" customHeight="1">
      <c r="A80" s="88"/>
      <c r="B80" s="89" t="s">
        <v>212</v>
      </c>
      <c r="C80" s="89" t="s">
        <v>213</v>
      </c>
      <c r="D80" s="90"/>
      <c r="E80" s="91" t="s">
        <v>139</v>
      </c>
      <c r="F80" s="107"/>
      <c r="G80" s="77" t="s">
        <v>130</v>
      </c>
      <c r="H80" s="93">
        <v>10</v>
      </c>
      <c r="I80" s="108">
        <v>0.2</v>
      </c>
      <c r="J80" s="95"/>
      <c r="K80" s="96"/>
      <c r="L80" s="96"/>
      <c r="M80" s="97"/>
      <c r="N80" s="105"/>
    </row>
    <row r="81" spans="1:14" s="35" customFormat="1" ht="134.25" customHeight="1">
      <c r="A81" s="4" t="s">
        <v>50</v>
      </c>
      <c r="B81" s="34" t="s">
        <v>97</v>
      </c>
      <c r="C81" s="34" t="s">
        <v>96</v>
      </c>
      <c r="D81" s="36">
        <v>31</v>
      </c>
      <c r="E81" s="23" t="s">
        <v>51</v>
      </c>
      <c r="F81" s="23" t="s">
        <v>65</v>
      </c>
      <c r="G81" s="34" t="s">
        <v>52</v>
      </c>
      <c r="H81" s="3">
        <v>1300</v>
      </c>
      <c r="I81" s="117">
        <v>44.72</v>
      </c>
      <c r="J81" s="14" t="s">
        <v>153</v>
      </c>
      <c r="K81" s="1" t="s">
        <v>101</v>
      </c>
      <c r="L81" s="1" t="s">
        <v>109</v>
      </c>
      <c r="M81" s="21" t="s">
        <v>25</v>
      </c>
      <c r="N81" s="37"/>
    </row>
    <row r="82" spans="1:14" s="35" customFormat="1" ht="34.5" customHeight="1">
      <c r="A82" s="4" t="s">
        <v>23</v>
      </c>
      <c r="B82" s="10"/>
      <c r="C82" s="10"/>
      <c r="D82" s="11"/>
      <c r="E82" s="10"/>
      <c r="F82" s="10"/>
      <c r="G82" s="10"/>
      <c r="H82" s="10"/>
      <c r="I82" s="117">
        <v>5.56</v>
      </c>
      <c r="J82" s="12"/>
      <c r="K82" s="10"/>
      <c r="L82" s="10"/>
      <c r="M82" s="69" t="s">
        <v>53</v>
      </c>
      <c r="N82" s="37"/>
    </row>
    <row r="83" spans="1:14" s="35" customFormat="1" ht="34.5" customHeight="1">
      <c r="A83" s="4" t="s">
        <v>32</v>
      </c>
      <c r="B83" s="10"/>
      <c r="C83" s="10"/>
      <c r="D83" s="11"/>
      <c r="E83" s="10"/>
      <c r="F83" s="10"/>
      <c r="G83" s="10"/>
      <c r="H83" s="10"/>
      <c r="I83" s="117">
        <f>32.1</f>
        <v>32.1</v>
      </c>
      <c r="J83" s="12"/>
      <c r="K83" s="10"/>
      <c r="L83" s="10"/>
      <c r="M83" s="69" t="s">
        <v>53</v>
      </c>
      <c r="N83" s="37"/>
    </row>
    <row r="84" spans="1:14" s="35" customFormat="1" ht="34.5" customHeight="1">
      <c r="A84" s="4" t="s">
        <v>35</v>
      </c>
      <c r="B84" s="10"/>
      <c r="C84" s="10"/>
      <c r="D84" s="11"/>
      <c r="E84" s="10"/>
      <c r="F84" s="10"/>
      <c r="G84" s="10"/>
      <c r="H84" s="10"/>
      <c r="I84" s="117">
        <v>58.32535</v>
      </c>
      <c r="J84" s="12"/>
      <c r="K84" s="10"/>
      <c r="L84" s="10"/>
      <c r="M84" s="69" t="s">
        <v>53</v>
      </c>
      <c r="N84" s="37"/>
    </row>
    <row r="85" spans="1:14" s="35" customFormat="1" ht="34.5" customHeight="1">
      <c r="A85" s="4" t="s">
        <v>110</v>
      </c>
      <c r="B85" s="10"/>
      <c r="C85" s="10"/>
      <c r="D85" s="11"/>
      <c r="E85" s="10"/>
      <c r="F85" s="10"/>
      <c r="G85" s="10"/>
      <c r="H85" s="10"/>
      <c r="I85" s="117">
        <v>3.6</v>
      </c>
      <c r="J85" s="12"/>
      <c r="K85" s="10"/>
      <c r="L85" s="10"/>
      <c r="M85" s="69" t="s">
        <v>53</v>
      </c>
      <c r="N85" s="37"/>
    </row>
    <row r="86" spans="1:14" s="35" customFormat="1" ht="34.5" customHeight="1">
      <c r="A86" s="4" t="s">
        <v>27</v>
      </c>
      <c r="B86" s="10"/>
      <c r="C86" s="10"/>
      <c r="D86" s="11"/>
      <c r="E86" s="10"/>
      <c r="F86" s="10"/>
      <c r="G86" s="10"/>
      <c r="H86" s="10"/>
      <c r="I86" s="117">
        <v>0</v>
      </c>
      <c r="J86" s="12"/>
      <c r="K86" s="10"/>
      <c r="L86" s="10"/>
      <c r="M86" s="69" t="s">
        <v>53</v>
      </c>
      <c r="N86" s="37"/>
    </row>
    <row r="87" spans="1:14" s="35" customFormat="1" ht="34.5" customHeight="1">
      <c r="A87" s="4" t="s">
        <v>44</v>
      </c>
      <c r="B87" s="10"/>
      <c r="C87" s="10"/>
      <c r="D87" s="11"/>
      <c r="E87" s="10"/>
      <c r="F87" s="10"/>
      <c r="G87" s="10"/>
      <c r="H87" s="10"/>
      <c r="I87" s="117">
        <f>11.858+25+7+30.83549</f>
        <v>74.69349</v>
      </c>
      <c r="J87" s="12"/>
      <c r="K87" s="10"/>
      <c r="L87" s="10"/>
      <c r="M87" s="69" t="s">
        <v>53</v>
      </c>
      <c r="N87" s="37"/>
    </row>
    <row r="88" spans="1:14" s="35" customFormat="1" ht="34.5" customHeight="1">
      <c r="A88" s="4" t="s">
        <v>29</v>
      </c>
      <c r="B88" s="10"/>
      <c r="C88" s="10"/>
      <c r="D88" s="11"/>
      <c r="E88" s="10"/>
      <c r="F88" s="10"/>
      <c r="G88" s="10"/>
      <c r="H88" s="10"/>
      <c r="I88" s="117">
        <v>0</v>
      </c>
      <c r="J88" s="12"/>
      <c r="K88" s="10"/>
      <c r="L88" s="10"/>
      <c r="M88" s="69" t="s">
        <v>53</v>
      </c>
      <c r="N88" s="37"/>
    </row>
    <row r="89" spans="1:14" s="35" customFormat="1" ht="34.5" customHeight="1">
      <c r="A89" s="4" t="s">
        <v>47</v>
      </c>
      <c r="B89" s="10"/>
      <c r="C89" s="10"/>
      <c r="D89" s="11"/>
      <c r="E89" s="10"/>
      <c r="F89" s="10"/>
      <c r="G89" s="10"/>
      <c r="H89" s="10"/>
      <c r="I89" s="117">
        <f>28.18791+0.3+15+7</f>
        <v>50.48791</v>
      </c>
      <c r="J89" s="12"/>
      <c r="K89" s="10"/>
      <c r="L89" s="10"/>
      <c r="M89" s="69" t="s">
        <v>53</v>
      </c>
      <c r="N89" s="37"/>
    </row>
    <row r="90" spans="1:14" s="35" customFormat="1" ht="34.5" customHeight="1">
      <c r="A90" s="4" t="s">
        <v>31</v>
      </c>
      <c r="B90" s="10"/>
      <c r="C90" s="10"/>
      <c r="D90" s="11"/>
      <c r="E90" s="10"/>
      <c r="F90" s="10"/>
      <c r="G90" s="10"/>
      <c r="H90" s="10"/>
      <c r="I90" s="117">
        <v>0</v>
      </c>
      <c r="J90" s="12"/>
      <c r="K90" s="10"/>
      <c r="L90" s="10"/>
      <c r="M90" s="69" t="s">
        <v>53</v>
      </c>
      <c r="N90" s="37"/>
    </row>
    <row r="91" spans="1:14" s="35" customFormat="1" ht="34.5" customHeight="1">
      <c r="A91" s="4" t="s">
        <v>50</v>
      </c>
      <c r="B91" s="10"/>
      <c r="C91" s="10"/>
      <c r="D91" s="11"/>
      <c r="E91" s="10"/>
      <c r="F91" s="10"/>
      <c r="G91" s="10"/>
      <c r="H91" s="10"/>
      <c r="I91" s="117">
        <f>20.64+26.62+5</f>
        <v>52.260000000000005</v>
      </c>
      <c r="J91" s="12"/>
      <c r="K91" s="10"/>
      <c r="L91" s="10"/>
      <c r="M91" s="69" t="s">
        <v>53</v>
      </c>
      <c r="N91" s="37"/>
    </row>
    <row r="92" spans="1:14" s="35" customFormat="1" ht="81" customHeight="1">
      <c r="A92" s="4"/>
      <c r="B92" s="10"/>
      <c r="C92" s="10"/>
      <c r="D92" s="11"/>
      <c r="E92" s="10"/>
      <c r="F92" s="10"/>
      <c r="G92" s="10"/>
      <c r="H92" s="10"/>
      <c r="I92" s="117">
        <f>SUM(I82:I91)</f>
        <v>277.02675</v>
      </c>
      <c r="J92" s="12"/>
      <c r="K92" s="10"/>
      <c r="L92" s="10"/>
      <c r="M92" s="112" t="s">
        <v>147</v>
      </c>
      <c r="N92" s="37"/>
    </row>
    <row r="93" spans="1:14" s="35" customFormat="1" ht="81" customHeight="1">
      <c r="A93" s="4"/>
      <c r="B93" s="10"/>
      <c r="C93" s="10"/>
      <c r="D93" s="11"/>
      <c r="E93" s="10"/>
      <c r="F93" s="10"/>
      <c r="G93" s="10"/>
      <c r="H93" s="10"/>
      <c r="I93" s="121">
        <f>I46+I49+I64+I67+I66+I81</f>
        <v>184.29999999999998</v>
      </c>
      <c r="J93" s="12"/>
      <c r="K93" s="10"/>
      <c r="L93" s="10"/>
      <c r="M93" s="112" t="s">
        <v>148</v>
      </c>
      <c r="N93" s="37"/>
    </row>
    <row r="94" spans="1:14" s="35" customFormat="1" ht="81" customHeight="1">
      <c r="A94" s="4"/>
      <c r="B94" s="10"/>
      <c r="C94" s="10"/>
      <c r="D94" s="11"/>
      <c r="E94" s="10"/>
      <c r="F94" s="10"/>
      <c r="G94" s="10"/>
      <c r="H94" s="10"/>
      <c r="I94" s="117">
        <v>0</v>
      </c>
      <c r="J94" s="12"/>
      <c r="K94" s="10"/>
      <c r="L94" s="10"/>
      <c r="M94" s="112" t="s">
        <v>149</v>
      </c>
      <c r="N94" s="37"/>
    </row>
    <row r="95" spans="1:14" s="35" customFormat="1" ht="54.75" customHeight="1">
      <c r="A95" s="99"/>
      <c r="B95" s="44"/>
      <c r="C95" s="44"/>
      <c r="D95" s="109"/>
      <c r="E95" s="44"/>
      <c r="F95" s="44"/>
      <c r="G95" s="44"/>
      <c r="H95" s="44"/>
      <c r="I95" s="122">
        <v>2841.4</v>
      </c>
      <c r="J95" s="45"/>
      <c r="K95" s="44"/>
      <c r="L95" s="44"/>
      <c r="M95" s="127" t="s">
        <v>66</v>
      </c>
      <c r="N95" s="48"/>
    </row>
    <row r="96" spans="1:14" s="35" customFormat="1" ht="54.75" customHeight="1">
      <c r="A96" s="110"/>
      <c r="B96" s="46"/>
      <c r="C96" s="46"/>
      <c r="D96" s="111"/>
      <c r="E96" s="46"/>
      <c r="F96" s="46"/>
      <c r="G96" s="46"/>
      <c r="H96" s="46"/>
      <c r="I96" s="123">
        <v>2841.4</v>
      </c>
      <c r="J96" s="47"/>
      <c r="K96" s="46"/>
      <c r="L96" s="46"/>
      <c r="M96" s="128"/>
      <c r="N96" s="70"/>
    </row>
    <row r="97" ht="20.25" customHeight="1"/>
    <row r="98" spans="2:13" s="9" customFormat="1" ht="15">
      <c r="B98" s="9" t="s">
        <v>55</v>
      </c>
      <c r="D98" s="40"/>
      <c r="J98" s="9" t="s">
        <v>54</v>
      </c>
      <c r="M98" s="24"/>
    </row>
    <row r="99" spans="4:13" s="9" customFormat="1" ht="7.5" customHeight="1">
      <c r="D99" s="40"/>
      <c r="M99" s="24"/>
    </row>
    <row r="100" spans="1:13" s="9" customFormat="1" ht="15">
      <c r="A100" s="41"/>
      <c r="B100" s="42"/>
      <c r="C100" s="42"/>
      <c r="D100" s="43"/>
      <c r="E100" s="9" t="s">
        <v>56</v>
      </c>
      <c r="I100" s="59"/>
      <c r="M100" s="24"/>
    </row>
    <row r="101" spans="1:13" s="9" customFormat="1" ht="7.5" customHeight="1">
      <c r="A101" s="41"/>
      <c r="B101" s="41"/>
      <c r="D101" s="40"/>
      <c r="M101" s="24"/>
    </row>
    <row r="102" spans="1:13" s="9" customFormat="1" ht="15">
      <c r="A102" s="41"/>
      <c r="B102" s="42"/>
      <c r="C102" s="42"/>
      <c r="D102" s="43"/>
      <c r="E102" s="9" t="s">
        <v>57</v>
      </c>
      <c r="M102" s="24"/>
    </row>
    <row r="103" spans="1:13" s="9" customFormat="1" ht="7.5" customHeight="1">
      <c r="A103" s="41"/>
      <c r="B103" s="41"/>
      <c r="D103" s="40"/>
      <c r="M103" s="24"/>
    </row>
    <row r="104" spans="1:13" s="9" customFormat="1" ht="15">
      <c r="A104" s="41"/>
      <c r="B104" s="42"/>
      <c r="C104" s="42"/>
      <c r="D104" s="43"/>
      <c r="E104" s="9" t="s">
        <v>58</v>
      </c>
      <c r="M104" s="24"/>
    </row>
    <row r="105" spans="1:13" s="9" customFormat="1" ht="7.5" customHeight="1">
      <c r="A105" s="41"/>
      <c r="B105" s="41"/>
      <c r="D105" s="40"/>
      <c r="M105" s="24"/>
    </row>
    <row r="106" spans="1:13" s="9" customFormat="1" ht="15" customHeight="1">
      <c r="A106" s="41"/>
      <c r="B106" s="42"/>
      <c r="C106" s="42"/>
      <c r="D106" s="43"/>
      <c r="E106" s="9" t="s">
        <v>59</v>
      </c>
      <c r="M106" s="24"/>
    </row>
    <row r="107" spans="1:14" ht="409.5" customHeight="1">
      <c r="A107" s="129" t="s">
        <v>90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1:14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1:14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1:14" ht="15.7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</sheetData>
  <sheetProtection/>
  <mergeCells count="35">
    <mergeCell ref="E14:N14"/>
    <mergeCell ref="A5:N5"/>
    <mergeCell ref="A6:N6"/>
    <mergeCell ref="G7:H7"/>
    <mergeCell ref="A9:D9"/>
    <mergeCell ref="E9:N9"/>
    <mergeCell ref="A10:D10"/>
    <mergeCell ref="E10:N11"/>
    <mergeCell ref="A11:D11"/>
    <mergeCell ref="N16:N22"/>
    <mergeCell ref="D17:D22"/>
    <mergeCell ref="E17:E22"/>
    <mergeCell ref="F17:F22"/>
    <mergeCell ref="G17:G22"/>
    <mergeCell ref="A12:D12"/>
    <mergeCell ref="E12:N12"/>
    <mergeCell ref="A13:D13"/>
    <mergeCell ref="E13:N13"/>
    <mergeCell ref="A14:D14"/>
    <mergeCell ref="L19:L22"/>
    <mergeCell ref="A16:A22"/>
    <mergeCell ref="B16:B22"/>
    <mergeCell ref="C16:C22"/>
    <mergeCell ref="D16:L16"/>
    <mergeCell ref="M16:M22"/>
    <mergeCell ref="K3:N3"/>
    <mergeCell ref="F49:F52"/>
    <mergeCell ref="F67:F70"/>
    <mergeCell ref="M95:M96"/>
    <mergeCell ref="A107:N109"/>
    <mergeCell ref="H17:H22"/>
    <mergeCell ref="I17:I22"/>
    <mergeCell ref="J17:J22"/>
    <mergeCell ref="K17:L18"/>
    <mergeCell ref="K19:K22"/>
  </mergeCells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2015-01-15T13:28:29Z</cp:lastPrinted>
  <dcterms:created xsi:type="dcterms:W3CDTF">2014-04-18T10:24:37Z</dcterms:created>
  <dcterms:modified xsi:type="dcterms:W3CDTF">2015-01-16T09:39:57Z</dcterms:modified>
  <cp:category/>
  <cp:version/>
  <cp:contentType/>
  <cp:contentStatus/>
</cp:coreProperties>
</file>